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'1-1'!$A$6:$T$6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'1-1'!$A$1:$T$5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'1-1'!$A$1:$T$6</definedName>
    <definedName name="_xlnm.Print_Area" localSheetId="3">'1-2'!$A$1:$J$7</definedName>
    <definedName name="_xlnm.Print_Area" localSheetId="4">'2'!$A$1:$H$39</definedName>
    <definedName name="_xlnm.Print_Area" localSheetId="5">'2-1'!$A$1:$AI$7</definedName>
    <definedName name="_xlnm.Print_Area" localSheetId="6">'3'!$A$1:$DH$7</definedName>
    <definedName name="_xlnm.Print_Area" localSheetId="7">'3-1'!$A$1:$G$7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<sst xmlns="http://schemas.openxmlformats.org/spreadsheetml/2006/main" count="822" uniqueCount="376">
  <si>
    <t>黑水县人民检察院</t>
  </si>
  <si>
    <t>2022年部门预算</t>
  </si>
  <si>
    <t>报送日期：     2022年  1 月  20 日</t>
  </si>
  <si>
    <t>表1</t>
  </si>
  <si>
    <t>部门收支总表</t>
  </si>
  <si>
    <t>单位名称：黑水县人民检察院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</si>
  <si>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</si>
  <si>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</si>
  <si>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</si>
  <si>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</si>
  <si>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</si>
  <si>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</si>
  <si>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</si>
  <si>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</si>
  <si>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</si>
  <si>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</si>
  <si>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</si>
  <si>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</si>
  <si>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</si>
  <si>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</si>
  <si>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/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</si>
  <si>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</si>
  <si>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</si>
  <si>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</si>
  <si>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</si>
  <si>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</si>
  <si>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</si>
  <si>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</si>
  <si>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</si>
  <si>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</si>
  <si>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</si>
  <si>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</si>
  <si>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</si>
  <si>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</si>
  <si>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</si>
  <si>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</si>
  <si>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</si>
  <si>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</si>
  <si>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</si>
  <si>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</si>
  <si>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</si>
  <si>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</si>
  <si>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</si>
  <si>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</si>
  <si>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</si>
  <si>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</si>
  <si>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</si>
  <si>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</si>
  <si>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</si>
  <si>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</si>
  <si>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</si>
  <si>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</si>
  <si>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</si>
  <si>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</si>
  <si>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</si>
  <si>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</si>
  <si>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</si>
  <si>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</si>
  <si>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</si>
  <si>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</si>
  <si>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</si>
  <si>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</si>
  <si>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</si>
  <si>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</si>
  <si>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</si>
  <si>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</si>
  <si>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</si>
  <si>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</si>
  <si>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</si>
  <si>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</si>
  <si>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</si>
  <si>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</si>
  <si>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</si>
  <si>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</si>
  <si>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</si>
  <si>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</si>
  <si>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</si>
  <si>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</si>
  <si>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</si>
  <si>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</si>
  <si>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</si>
  <si>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</si>
  <si>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</si>
  <si>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115</t>
  </si>
  <si>
    <t>204</t>
  </si>
  <si>
    <t>04</t>
  </si>
  <si>
    <t>01</t>
  </si>
  <si>
    <t>行政运行</t>
  </si>
  <si>
    <t>208</t>
  </si>
  <si>
    <t>05</t>
  </si>
  <si>
    <t>机关事业单位基本养老保险费支出</t>
  </si>
  <si>
    <t>06</t>
  </si>
  <si>
    <t>机关事业单位职业年金缴费支出</t>
  </si>
  <si>
    <t>210</t>
  </si>
  <si>
    <t>11</t>
  </si>
  <si>
    <t>行政单位医疗</t>
  </si>
  <si>
    <t>03</t>
  </si>
  <si>
    <t>公务员医疗补助</t>
  </si>
  <si>
    <t>221</t>
  </si>
  <si>
    <t>02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</si>
  <si>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</si>
  <si>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</si>
  <si>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</si>
  <si>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</si>
  <si>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</si>
  <si>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</si>
  <si>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</si>
  <si>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</si>
  <si>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黑水县人检察院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</si>
  <si>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</si>
  <si>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</si>
  <si>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</si>
  <si>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</si>
  <si>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</si>
  <si>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</si>
  <si>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</si>
  <si>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</si>
  <si>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</si>
  <si>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</si>
  <si>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</si>
  <si>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</si>
  <si>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</si>
  <si>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</si>
  <si>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</si>
  <si>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</si>
  <si>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</si>
  <si>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</si>
  <si>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</si>
  <si>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</si>
  <si>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</si>
  <si>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</si>
  <si>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</si>
  <si>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</si>
  <si>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</si>
  <si>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</si>
  <si>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</si>
  <si>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</si>
  <si>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</si>
  <si>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</si>
  <si>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</si>
  <si>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</si>
  <si>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</si>
  <si>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</si>
  <si>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</si>
  <si>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</si>
  <si>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</si>
  <si>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</si>
  <si>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</si>
  <si>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</si>
  <si>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</si>
  <si>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</si>
  <si>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</si>
  <si>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</si>
  <si>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</si>
  <si>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</si>
  <si>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</si>
  <si>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</si>
  <si>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</si>
  <si>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</si>
  <si>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</si>
  <si>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</si>
  <si>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</si>
  <si>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</si>
  <si>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>机关工资福利支出（政府预算）</t>
  </si>
  <si>
    <t>工资奖金津补贴</t>
  </si>
  <si>
    <t>社会保障缴费</t>
  </si>
  <si>
    <t>99</t>
  </si>
  <si>
    <t>其他工资福利支出</t>
  </si>
  <si>
    <t>502</t>
  </si>
  <si>
    <t>机关商品和服务支出（政府预算）</t>
  </si>
  <si>
    <t>办公经费</t>
  </si>
  <si>
    <t>培训费</t>
  </si>
  <si>
    <t>水费</t>
  </si>
  <si>
    <t>电费</t>
  </si>
  <si>
    <t>邮电费</t>
  </si>
  <si>
    <t>劳务费</t>
  </si>
  <si>
    <t>差旅费</t>
  </si>
  <si>
    <t>公务接待费</t>
  </si>
  <si>
    <t>08</t>
  </si>
  <si>
    <t>公务用车运行维护费</t>
  </si>
  <si>
    <t>09</t>
  </si>
  <si>
    <t>维修（护）费</t>
  </si>
  <si>
    <t>509</t>
  </si>
  <si>
    <t>对个人和家庭的补助（政府预算）</t>
  </si>
  <si>
    <t>社会福利和救助</t>
  </si>
  <si>
    <t>离退休费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</si>
  <si>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</si>
  <si>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</si>
  <si>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</si>
  <si>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</si>
  <si>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</si>
  <si>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</si>
  <si>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</si>
  <si>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</si>
  <si>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</si>
  <si>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</si>
  <si>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</si>
  <si>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</si>
  <si>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</si>
  <si>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</si>
  <si>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</si>
  <si>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</si>
  <si>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</si>
  <si>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</si>
  <si>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</si>
  <si>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</si>
  <si>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</si>
  <si>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</si>
  <si>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医疗费</t>
  </si>
  <si>
    <t>办公费</t>
  </si>
  <si>
    <t>印刷费</t>
  </si>
  <si>
    <t>咨询费</t>
  </si>
  <si>
    <t>手续费</t>
  </si>
  <si>
    <t>取暖费</t>
  </si>
  <si>
    <t>物业管理费</t>
  </si>
  <si>
    <t>因公出国（境）费用</t>
  </si>
  <si>
    <t>租赁费</t>
  </si>
  <si>
    <t>会议费</t>
  </si>
  <si>
    <t>专用材料费</t>
  </si>
  <si>
    <t>被装购置费</t>
  </si>
  <si>
    <t>专用燃料费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</si>
  <si>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</si>
  <si>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</si>
  <si>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</si>
  <si>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</si>
  <si>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</si>
  <si>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</si>
  <si>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</si>
  <si>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</si>
  <si>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</si>
  <si>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</si>
  <si>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</si>
  <si>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</si>
  <si>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</si>
  <si>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</si>
  <si>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</si>
  <si>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</si>
  <si>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</si>
  <si>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</si>
  <si>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</si>
  <si>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</si>
  <si>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</si>
  <si>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</si>
  <si>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</si>
  <si>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</si>
  <si>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</si>
  <si>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</si>
  <si>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</si>
  <si>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</si>
  <si>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</si>
  <si>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</si>
  <si>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</si>
  <si>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</si>
  <si>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</si>
  <si>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</si>
  <si>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</si>
  <si>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</si>
  <si>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</si>
  <si>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</si>
  <si>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</si>
  <si>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</si>
  <si>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</si>
  <si>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</si>
  <si>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</si>
  <si>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</si>
  <si>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</si>
  <si>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</si>
  <si>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</si>
  <si>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</si>
  <si>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公共安全支出</t>
  </si>
  <si>
    <t>检察</t>
  </si>
  <si>
    <t>社会保障和就业支出</t>
  </si>
  <si>
    <t>行政事业单位养老支出</t>
  </si>
  <si>
    <t>209</t>
  </si>
  <si>
    <t>机关事业单位基本养老保险缴费支出</t>
  </si>
  <si>
    <t>卫生健康支出</t>
  </si>
  <si>
    <t>行政事业单位医疗</t>
  </si>
  <si>
    <t>住房保障支出</t>
  </si>
  <si>
    <t>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</si>
  <si>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</si>
  <si>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</si>
  <si>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</si>
  <si>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</si>
  <si>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</si>
  <si>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</si>
  <si>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</si>
  <si>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>10</t>
  </si>
  <si>
    <t>职工基本医疗保险缴费</t>
  </si>
  <si>
    <t>公务员医疗补助缴费</t>
  </si>
  <si>
    <t>12</t>
  </si>
  <si>
    <t>13</t>
  </si>
  <si>
    <t>302</t>
  </si>
  <si>
    <t>07</t>
  </si>
  <si>
    <t>16</t>
  </si>
  <si>
    <t>17</t>
  </si>
  <si>
    <t>31</t>
  </si>
  <si>
    <t>303</t>
  </si>
  <si>
    <t>表3-2</t>
  </si>
  <si>
    <t>一般公共预算项目支出预算表</t>
  </si>
  <si>
    <t>单位名称（项目）</t>
  </si>
  <si>
    <t>检察官法警及书记员工资</t>
  </si>
  <si>
    <t>检察官绩效及绩效提取住房公积金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</si>
  <si>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</si>
  <si>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</si>
  <si>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</si>
  <si>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</si>
  <si>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</si>
  <si>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</si>
  <si>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</si>
  <si>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</si>
  <si>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</si>
  <si>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</si>
  <si>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</si>
  <si>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</si>
  <si>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</si>
  <si>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</si>
  <si>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</si>
  <si>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</si>
  <si>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</si>
  <si>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</si>
  <si>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</si>
  <si>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</si>
  <si>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</si>
  <si>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</si>
  <si>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</si>
  <si>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</si>
  <si>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</si>
  <si>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</si>
  <si>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</si>
  <si>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</si>
  <si>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</si>
  <si>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</si>
  <si>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</si>
  <si>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</si>
  <si>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检察院法警加班及临聘书记员工资</t>
  </si>
  <si>
    <t>保障单位日常运转，提高预算编制质量，严格执行预算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</si>
  <si>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</si>
  <si>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</si>
  <si>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</si>
  <si>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</si>
  <si>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</si>
  <si>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</si>
  <si>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</si>
  <si>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</si>
  <si>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</si>
  <si>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</si>
  <si>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t>%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</si>
  <si>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</si>
  <si>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</si>
  <si>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</si>
  <si>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</si>
  <si>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</si>
  <si>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</si>
  <si>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t>检察官绩效及法警津贴提取公积金</t>
  </si>
  <si>
    <t>部门整体支出绩效目标表</t>
  </si>
  <si>
    <t>（2022年度）</t>
  </si>
  <si>
    <t>部门名称</t>
  </si>
  <si>
    <t>县检察院</t>
  </si>
  <si>
    <t>年度主要任务</t>
  </si>
  <si>
    <t>任务名称</t>
  </si>
  <si>
    <t>主要内容</t>
  </si>
  <si>
    <t>保障本单位人员经费</t>
  </si>
  <si>
    <t>工资性支出、其他社会保障缴费、住房公积金、独生子女奖励、体检费、离退休费</t>
  </si>
  <si>
    <t>定额公用经费</t>
  </si>
  <si>
    <t>日常公用经费、公务用车运行维护费</t>
  </si>
  <si>
    <t>年度部门整体支出预算</t>
  </si>
  <si>
    <t>资金总额</t>
  </si>
  <si>
    <t>财政拨款</t>
  </si>
  <si>
    <t>其他资金</t>
  </si>
  <si>
    <t>年度总体目标</t>
  </si>
  <si>
    <t>严格按照州,县预算编制要求，按时完成了基础信息,项目库的报送工作，完成基础信息的更新，按时完成预算编制并提交部门预算草案。预算编制中，特别注意对预算编制准确性的把握，并严格按照要求进行预算调整。
;</t>
  </si>
  <si>
    <t>年度绩效指标</t>
  </si>
  <si>
    <t>指标值（包含数字及文字描述）</t>
  </si>
  <si>
    <t>产出指标</t>
  </si>
  <si>
    <t>数量指标</t>
  </si>
  <si>
    <t>≤100%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</si>
</sst>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#"/>
    <numFmt numFmtId="177" formatCode="#,###.00"/>
    <numFmt numFmtId="178" formatCode="&quot;\&quot;#,##0.00_);\(&quot;\&quot;#,##0.00\)"/>
    <numFmt numFmtId="179" formatCode="#,##0.0000"/>
  </numFmts>
  <fonts count="47">
    <font>
      <sz val="9"/>
      <color indexed="8"/>
      <name val="宋体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32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3" borderId="4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7" borderId="48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4" fillId="0" borderId="5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5" borderId="45" applyNumberFormat="0" applyAlignment="0" applyProtection="0">
      <alignment vertical="center"/>
    </xf>
    <xf numFmtId="0" fontId="46" fillId="5" borderId="47" applyNumberFormat="0" applyAlignment="0" applyProtection="0">
      <alignment vertical="center"/>
    </xf>
    <xf numFmtId="0" fontId="31" fillId="9" borderId="46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9" fillId="0" borderId="49" applyNumberFormat="0" applyFill="0" applyAlignment="0" applyProtection="0">
      <alignment vertical="center"/>
    </xf>
    <xf numFmtId="0" fontId="45" fillId="0" borderId="5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0" borderId="0"/>
  </cellStyleXfs>
  <cellXfs count="231">
    <xf numFmtId="1" fontId="0" fillId="0" borderId="0" xfId="0" applyNumberFormat="1" applyFont="1" applyFill="1"/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0" fillId="0" borderId="0" xfId="0" applyNumberFormat="1" applyFont="1" applyAlignment="1">
      <alignment vertical="center"/>
    </xf>
    <xf numFmtId="0" fontId="4" fillId="0" borderId="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Fill="1"/>
    <xf numFmtId="0" fontId="8" fillId="3" borderId="0" xfId="0" applyNumberFormat="1" applyFont="1" applyFill="1"/>
    <xf numFmtId="0" fontId="8" fillId="3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>
      <alignment horizontal="right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1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49" fontId="8" fillId="0" borderId="18" xfId="0" applyNumberFormat="1" applyFont="1" applyFill="1" applyBorder="1" applyAlignment="1" applyProtection="1">
      <alignment vertical="center" wrapText="1"/>
    </xf>
    <xf numFmtId="3" fontId="8" fillId="0" borderId="19" xfId="0" applyNumberFormat="1" applyFont="1" applyBorder="1" applyAlignment="1" applyProtection="1">
      <alignment vertical="center" wrapText="1"/>
    </xf>
    <xf numFmtId="3" fontId="8" fillId="0" borderId="11" xfId="0" applyNumberFormat="1" applyFont="1" applyBorder="1" applyAlignment="1" applyProtection="1">
      <alignment vertical="center" wrapText="1"/>
    </xf>
    <xf numFmtId="3" fontId="8" fillId="0" borderId="20" xfId="0" applyNumberFormat="1" applyFont="1" applyBorder="1" applyAlignment="1" applyProtection="1">
      <alignment vertical="center" wrapText="1"/>
    </xf>
    <xf numFmtId="0" fontId="8" fillId="0" borderId="0" xfId="0" applyNumberFormat="1" applyFont="1" applyFill="1" applyAlignment="1" applyProtection="1">
      <alignment vertical="center" wrapText="1"/>
    </xf>
    <xf numFmtId="1" fontId="8" fillId="0" borderId="0" xfId="0" applyNumberFormat="1" applyFont="1" applyFill="1" applyAlignment="1" applyProtection="1">
      <alignment vertical="center" wrapText="1"/>
    </xf>
    <xf numFmtId="0" fontId="8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3" fillId="3" borderId="0" xfId="0" applyNumberFormat="1" applyFont="1" applyFill="1"/>
    <xf numFmtId="0" fontId="8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0" fillId="0" borderId="0" xfId="0" applyNumberFormat="1" applyFont="1" applyFill="1"/>
    <xf numFmtId="0" fontId="10" fillId="0" borderId="0" xfId="0" applyNumberFormat="1" applyFont="1" applyFill="1" applyAlignment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0" xfId="0" applyNumberFormat="1" applyFont="1" applyFill="1" applyAlignment="1"/>
    <xf numFmtId="0" fontId="8" fillId="0" borderId="18" xfId="0" applyNumberFormat="1" applyFont="1" applyFill="1" applyBorder="1" applyAlignment="1" applyProtection="1">
      <alignment horizontal="center" vertical="center" wrapText="1"/>
    </xf>
    <xf numFmtId="1" fontId="8" fillId="0" borderId="15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1" fontId="8" fillId="0" borderId="21" xfId="0" applyNumberFormat="1" applyFont="1" applyFill="1" applyBorder="1" applyAlignment="1" applyProtection="1">
      <alignment horizontal="center" vertical="center" wrapText="1"/>
    </xf>
    <xf numFmtId="1" fontId="8" fillId="0" borderId="17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1" fontId="8" fillId="0" borderId="6" xfId="0" applyNumberFormat="1" applyFont="1" applyFill="1" applyBorder="1" applyAlignment="1" applyProtection="1">
      <alignment horizontal="center" vertical="center" wrapText="1"/>
    </xf>
    <xf numFmtId="3" fontId="8" fillId="0" borderId="10" xfId="0" applyNumberFormat="1" applyFont="1" applyBorder="1" applyAlignment="1" applyProtection="1">
      <alignment vertical="center" wrapText="1"/>
    </xf>
    <xf numFmtId="3" fontId="8" fillId="0" borderId="23" xfId="0" applyNumberFormat="1" applyFont="1" applyBorder="1" applyAlignment="1" applyProtection="1">
      <alignment vertical="center" wrapText="1"/>
    </xf>
    <xf numFmtId="3" fontId="8" fillId="0" borderId="24" xfId="0" applyNumberFormat="1" applyFont="1" applyBorder="1" applyAlignment="1" applyProtection="1">
      <alignment vertical="center" wrapText="1"/>
    </xf>
    <xf numFmtId="3" fontId="8" fillId="0" borderId="12" xfId="0" applyNumberFormat="1" applyFont="1" applyBorder="1" applyAlignment="1" applyProtection="1">
      <alignment vertical="center" wrapText="1"/>
    </xf>
    <xf numFmtId="0" fontId="14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7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/>
    <xf numFmtId="1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14" xfId="0" applyNumberFormat="1" applyFont="1" applyFill="1" applyBorder="1" applyAlignment="1" applyProtection="1">
      <alignment horizontal="left"/>
    </xf>
    <xf numFmtId="1" fontId="8" fillId="0" borderId="25" xfId="0" applyNumberFormat="1" applyFont="1" applyFill="1" applyBorder="1" applyAlignment="1" applyProtection="1">
      <alignment horizontal="center" vertical="center" wrapText="1"/>
    </xf>
    <xf numFmtId="1" fontId="8" fillId="0" borderId="18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49" fontId="8" fillId="0" borderId="15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Border="1" applyAlignment="1" applyProtection="1">
      <alignment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1" fontId="8" fillId="0" borderId="21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center" wrapText="1"/>
    </xf>
    <xf numFmtId="1" fontId="8" fillId="0" borderId="6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center" wrapText="1"/>
    </xf>
    <xf numFmtId="49" fontId="8" fillId="0" borderId="25" xfId="0" applyNumberFormat="1" applyFont="1" applyFill="1" applyBorder="1" applyAlignment="1" applyProtection="1">
      <alignment vertical="center" wrapText="1"/>
    </xf>
    <xf numFmtId="3" fontId="8" fillId="0" borderId="27" xfId="0" applyNumberFormat="1" applyFont="1" applyBorder="1" applyAlignment="1" applyProtection="1">
      <alignment vertical="center" wrapText="1"/>
    </xf>
    <xf numFmtId="3" fontId="8" fillId="0" borderId="18" xfId="0" applyNumberFormat="1" applyFont="1" applyBorder="1" applyAlignment="1" applyProtection="1">
      <alignment vertical="center" wrapText="1"/>
    </xf>
    <xf numFmtId="0" fontId="8" fillId="3" borderId="0" xfId="0" applyNumberFormat="1" applyFont="1" applyFill="1" applyAlignment="1"/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0" fontId="18" fillId="3" borderId="0" xfId="0" applyNumberFormat="1" applyFont="1" applyFill="1"/>
    <xf numFmtId="0" fontId="18" fillId="3" borderId="0" xfId="0" applyNumberFormat="1" applyFont="1" applyFill="1" applyBorder="1"/>
    <xf numFmtId="0" fontId="18" fillId="0" borderId="0" xfId="0" applyNumberFormat="1" applyFont="1" applyFill="1" applyBorder="1"/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28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8" fillId="0" borderId="29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3" borderId="16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Fill="1" applyBorder="1" applyAlignment="1" applyProtection="1">
      <alignment vertical="center" wrapText="1"/>
    </xf>
    <xf numFmtId="49" fontId="8" fillId="0" borderId="10" xfId="0" applyNumberFormat="1" applyFont="1" applyFill="1" applyBorder="1" applyAlignment="1" applyProtection="1">
      <alignment vertical="center" wrapText="1"/>
    </xf>
    <xf numFmtId="1" fontId="0" fillId="0" borderId="5" xfId="0" applyNumberFormat="1" applyFont="1" applyFill="1" applyBorder="1" applyAlignment="1">
      <alignment vertical="center"/>
    </xf>
    <xf numFmtId="0" fontId="18" fillId="0" borderId="0" xfId="0" applyNumberFormat="1" applyFont="1" applyFill="1"/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 applyProtection="1">
      <alignment horizontal="center" vertical="center"/>
    </xf>
    <xf numFmtId="4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>
      <alignment vertical="center"/>
    </xf>
    <xf numFmtId="176" fontId="10" fillId="0" borderId="28" xfId="0" applyNumberFormat="1" applyFont="1" applyBorder="1" applyAlignment="1" applyProtection="1">
      <alignment vertical="center" wrapText="1"/>
    </xf>
    <xf numFmtId="0" fontId="8" fillId="0" borderId="25" xfId="0" applyNumberFormat="1" applyFont="1" applyFill="1" applyBorder="1" applyAlignment="1">
      <alignment vertical="center"/>
    </xf>
    <xf numFmtId="3" fontId="10" fillId="0" borderId="28" xfId="0" applyNumberFormat="1" applyFont="1" applyBorder="1" applyAlignment="1" applyProtection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177" fontId="10" fillId="0" borderId="26" xfId="0" applyNumberFormat="1" applyFont="1" applyBorder="1" applyAlignment="1" applyProtection="1">
      <alignment vertical="center" wrapText="1"/>
    </xf>
    <xf numFmtId="3" fontId="10" fillId="0" borderId="30" xfId="0" applyNumberFormat="1" applyFont="1" applyBorder="1" applyAlignment="1" applyProtection="1">
      <alignment vertical="center" wrapText="1"/>
    </xf>
    <xf numFmtId="3" fontId="10" fillId="0" borderId="31" xfId="0" applyNumberFormat="1" applyFont="1" applyBorder="1" applyAlignment="1" applyProtection="1">
      <alignment vertical="center" wrapText="1"/>
    </xf>
    <xf numFmtId="3" fontId="10" fillId="0" borderId="32" xfId="0" applyNumberFormat="1" applyFont="1" applyBorder="1" applyAlignment="1" applyProtection="1">
      <alignment vertical="center" wrapText="1"/>
    </xf>
    <xf numFmtId="1" fontId="10" fillId="0" borderId="18" xfId="0" applyNumberFormat="1" applyFont="1" applyFill="1" applyBorder="1" applyAlignment="1">
      <alignment vertical="center"/>
    </xf>
    <xf numFmtId="3" fontId="10" fillId="0" borderId="33" xfId="0" applyNumberFormat="1" applyFont="1" applyBorder="1" applyAlignment="1" applyProtection="1">
      <alignment vertical="center" wrapText="1"/>
    </xf>
    <xf numFmtId="3" fontId="10" fillId="0" borderId="34" xfId="0" applyNumberFormat="1" applyFont="1" applyBorder="1" applyAlignment="1" applyProtection="1">
      <alignment vertical="center" wrapText="1"/>
    </xf>
    <xf numFmtId="177" fontId="10" fillId="0" borderId="35" xfId="0" applyNumberFormat="1" applyFont="1" applyBorder="1" applyAlignment="1" applyProtection="1">
      <alignment vertical="center" wrapText="1"/>
    </xf>
    <xf numFmtId="0" fontId="10" fillId="0" borderId="18" xfId="0" applyNumberFormat="1" applyFont="1" applyFill="1" applyBorder="1" applyAlignment="1">
      <alignment horizontal="center" vertical="center"/>
    </xf>
    <xf numFmtId="3" fontId="10" fillId="0" borderId="31" xfId="0" applyNumberFormat="1" applyFont="1" applyBorder="1" applyAlignment="1">
      <alignment vertical="center" wrapText="1"/>
    </xf>
    <xf numFmtId="0" fontId="10" fillId="0" borderId="25" xfId="0" applyNumberFormat="1" applyFont="1" applyFill="1" applyBorder="1" applyAlignment="1">
      <alignment horizontal="center" vertical="center"/>
    </xf>
    <xf numFmtId="3" fontId="10" fillId="0" borderId="32" xfId="0" applyNumberFormat="1" applyFont="1" applyBorder="1" applyAlignment="1">
      <alignment vertical="center" wrapText="1"/>
    </xf>
    <xf numFmtId="177" fontId="10" fillId="0" borderId="22" xfId="0" applyNumberFormat="1" applyFont="1" applyBorder="1" applyAlignment="1">
      <alignment vertical="center" wrapText="1"/>
    </xf>
    <xf numFmtId="177" fontId="10" fillId="0" borderId="36" xfId="0" applyNumberFormat="1" applyFont="1" applyBorder="1" applyAlignment="1">
      <alignment vertical="center" wrapText="1"/>
    </xf>
    <xf numFmtId="0" fontId="10" fillId="0" borderId="25" xfId="0" applyNumberFormat="1" applyFont="1" applyFill="1" applyBorder="1" applyAlignment="1">
      <alignment vertical="center"/>
    </xf>
    <xf numFmtId="177" fontId="10" fillId="0" borderId="25" xfId="0" applyNumberFormat="1" applyFont="1" applyBorder="1" applyAlignment="1" applyProtection="1">
      <alignment vertical="center" wrapText="1"/>
    </xf>
    <xf numFmtId="177" fontId="10" fillId="0" borderId="37" xfId="0" applyNumberFormat="1" applyFont="1" applyBorder="1" applyAlignment="1" applyProtection="1">
      <alignment vertical="center" wrapText="1"/>
    </xf>
    <xf numFmtId="3" fontId="10" fillId="0" borderId="31" xfId="0" applyNumberFormat="1" applyFont="1" applyBorder="1" applyAlignment="1">
      <alignment horizontal="right" vertical="center" wrapText="1"/>
    </xf>
    <xf numFmtId="3" fontId="10" fillId="0" borderId="33" xfId="0" applyNumberFormat="1" applyFont="1" applyBorder="1" applyAlignment="1">
      <alignment vertical="center" wrapText="1"/>
    </xf>
    <xf numFmtId="177" fontId="10" fillId="0" borderId="21" xfId="0" applyNumberFormat="1" applyFont="1" applyBorder="1" applyAlignment="1">
      <alignment vertical="center" wrapText="1"/>
    </xf>
    <xf numFmtId="177" fontId="10" fillId="0" borderId="38" xfId="0" applyNumberFormat="1" applyFont="1" applyBorder="1" applyAlignment="1">
      <alignment vertical="center" wrapText="1"/>
    </xf>
    <xf numFmtId="3" fontId="10" fillId="0" borderId="34" xfId="0" applyNumberFormat="1" applyFont="1" applyBorder="1" applyAlignment="1">
      <alignment horizontal="right" vertical="center" wrapText="1"/>
    </xf>
    <xf numFmtId="3" fontId="10" fillId="0" borderId="34" xfId="0" applyNumberFormat="1" applyFont="1" applyBorder="1" applyAlignment="1">
      <alignment vertical="center" wrapText="1"/>
    </xf>
    <xf numFmtId="177" fontId="10" fillId="0" borderId="39" xfId="0" applyNumberFormat="1" applyFont="1" applyBorder="1" applyAlignment="1">
      <alignment vertical="center" wrapText="1"/>
    </xf>
    <xf numFmtId="177" fontId="10" fillId="0" borderId="40" xfId="0" applyNumberFormat="1" applyFont="1" applyBorder="1" applyAlignment="1">
      <alignment vertical="center" wrapText="1"/>
    </xf>
    <xf numFmtId="0" fontId="19" fillId="0" borderId="0" xfId="0" applyNumberFormat="1" applyFont="1" applyFill="1" applyAlignment="1">
      <alignment horizontal="center"/>
    </xf>
    <xf numFmtId="0" fontId="20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1" fontId="19" fillId="0" borderId="0" xfId="0" applyNumberFormat="1" applyFont="1" applyFill="1"/>
    <xf numFmtId="0" fontId="10" fillId="3" borderId="0" xfId="0" applyNumberFormat="1" applyFont="1" applyFill="1"/>
    <xf numFmtId="0" fontId="10" fillId="3" borderId="0" xfId="0" applyNumberFormat="1" applyFont="1" applyFill="1" applyAlignment="1"/>
    <xf numFmtId="0" fontId="10" fillId="3" borderId="25" xfId="0" applyNumberFormat="1" applyFont="1" applyFill="1" applyBorder="1" applyAlignment="1" applyProtection="1">
      <alignment horizontal="center" vertical="center"/>
    </xf>
    <xf numFmtId="0" fontId="10" fillId="3" borderId="18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25" xfId="0" applyNumberFormat="1" applyFont="1" applyFill="1" applyBorder="1" applyAlignment="1" applyProtection="1">
      <alignment horizontal="center" vertical="center" wrapText="1"/>
    </xf>
    <xf numFmtId="0" fontId="10" fillId="3" borderId="17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49" fontId="10" fillId="0" borderId="18" xfId="0" applyNumberFormat="1" applyFont="1" applyFill="1" applyBorder="1" applyAlignment="1" applyProtection="1">
      <alignment vertical="center" wrapText="1"/>
    </xf>
    <xf numFmtId="49" fontId="10" fillId="0" borderId="15" xfId="0" applyNumberFormat="1" applyFont="1" applyFill="1" applyBorder="1" applyAlignment="1" applyProtection="1">
      <alignment vertical="center" wrapText="1"/>
    </xf>
    <xf numFmtId="3" fontId="10" fillId="0" borderId="23" xfId="0" applyNumberFormat="1" applyFont="1" applyBorder="1" applyAlignment="1" applyProtection="1">
      <alignment vertical="center" wrapText="1"/>
    </xf>
    <xf numFmtId="0" fontId="14" fillId="3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/>
    <xf numFmtId="0" fontId="15" fillId="3" borderId="0" xfId="0" applyNumberFormat="1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Alignment="1">
      <alignment horizontal="center" vertical="center"/>
    </xf>
    <xf numFmtId="0" fontId="14" fillId="3" borderId="0" xfId="0" applyNumberFormat="1" applyFont="1" applyFill="1"/>
    <xf numFmtId="0" fontId="10" fillId="3" borderId="0" xfId="0" applyNumberFormat="1" applyFont="1" applyFill="1" applyAlignment="1" applyProtection="1">
      <alignment vertical="center"/>
    </xf>
    <xf numFmtId="0" fontId="10" fillId="3" borderId="0" xfId="0" applyNumberFormat="1" applyFont="1" applyFill="1" applyAlignment="1">
      <alignment horizontal="right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3" fontId="10" fillId="0" borderId="20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8" fillId="0" borderId="41" xfId="0" applyNumberFormat="1" applyFont="1" applyFill="1" applyBorder="1" applyAlignment="1" applyProtection="1">
      <alignment vertical="center"/>
    </xf>
    <xf numFmtId="0" fontId="8" fillId="0" borderId="28" xfId="0" applyNumberFormat="1" applyFont="1" applyFill="1" applyBorder="1" applyAlignment="1" applyProtection="1">
      <alignment horizontal="center" vertical="center" wrapText="1"/>
    </xf>
    <xf numFmtId="0" fontId="8" fillId="0" borderId="42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vertical="center" wrapText="1"/>
    </xf>
    <xf numFmtId="3" fontId="8" fillId="0" borderId="0" xfId="0" applyNumberFormat="1" applyFont="1" applyAlignment="1" applyProtection="1">
      <alignment vertical="center" wrapText="1"/>
    </xf>
    <xf numFmtId="0" fontId="21" fillId="0" borderId="0" xfId="0" applyNumberFormat="1" applyFont="1" applyFill="1"/>
    <xf numFmtId="0" fontId="21" fillId="0" borderId="0" xfId="0" applyNumberFormat="1" applyFont="1" applyFill="1" applyBorder="1"/>
    <xf numFmtId="0" fontId="21" fillId="3" borderId="0" xfId="0" applyNumberFormat="1" applyFont="1" applyFill="1" applyBorder="1"/>
    <xf numFmtId="0" fontId="8" fillId="3" borderId="18" xfId="0" applyNumberFormat="1" applyFont="1" applyFill="1" applyBorder="1" applyAlignment="1" applyProtection="1">
      <alignment horizontal="center" vertical="center" wrapText="1"/>
    </xf>
    <xf numFmtId="1" fontId="0" fillId="0" borderId="10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178" fontId="8" fillId="0" borderId="13" xfId="0" applyNumberFormat="1" applyFont="1" applyFill="1" applyBorder="1" applyAlignment="1" applyProtection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178" fontId="8" fillId="0" borderId="43" xfId="0" applyNumberFormat="1" applyFont="1" applyFill="1" applyBorder="1" applyAlignment="1" applyProtection="1">
      <alignment horizontal="center" vertical="center" wrapText="1"/>
    </xf>
    <xf numFmtId="0" fontId="8" fillId="3" borderId="6" xfId="0" applyNumberFormat="1" applyFont="1" applyFill="1" applyBorder="1" applyAlignment="1" applyProtection="1">
      <alignment horizontal="center" vertical="center" wrapText="1"/>
    </xf>
    <xf numFmtId="3" fontId="8" fillId="0" borderId="25" xfId="0" applyNumberFormat="1" applyFont="1" applyBorder="1" applyAlignment="1" applyProtection="1">
      <alignment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3" fontId="8" fillId="0" borderId="5" xfId="0" applyNumberFormat="1" applyFont="1" applyBorder="1" applyAlignment="1" applyProtection="1">
      <alignment vertical="center" wrapText="1"/>
    </xf>
    <xf numFmtId="3" fontId="8" fillId="0" borderId="44" xfId="0" applyNumberFormat="1" applyFont="1" applyBorder="1" applyAlignment="1" applyProtection="1">
      <alignment vertical="center" wrapText="1"/>
    </xf>
    <xf numFmtId="3" fontId="10" fillId="0" borderId="1" xfId="0" applyNumberFormat="1" applyFont="1" applyBorder="1" applyAlignment="1" applyProtection="1">
      <alignment vertical="center" wrapText="1"/>
    </xf>
    <xf numFmtId="1" fontId="22" fillId="0" borderId="0" xfId="0" applyNumberFormat="1" applyFont="1" applyFill="1"/>
    <xf numFmtId="177" fontId="20" fillId="0" borderId="29" xfId="0" applyNumberFormat="1" applyFont="1" applyBorder="1" applyAlignment="1"/>
    <xf numFmtId="177" fontId="18" fillId="0" borderId="0" xfId="0" applyNumberFormat="1" applyFont="1" applyBorder="1" applyAlignment="1"/>
    <xf numFmtId="1" fontId="23" fillId="0" borderId="0" xfId="0" applyNumberFormat="1" applyFont="1" applyFill="1"/>
    <xf numFmtId="179" fontId="24" fillId="0" borderId="0" xfId="0" applyNumberFormat="1" applyFont="1" applyFill="1" applyAlignment="1" applyProtection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 applyProtection="1">
      <alignment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opLeftCell="A4" workbookViewId="0">
      <selection activeCell="E18" sqref="E18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25"/>
    </row>
    <row r="3" ht="102" customHeight="1" spans="1:1">
      <c r="A3" s="226" t="s">
        <v>0</v>
      </c>
    </row>
    <row r="4" ht="107.25" customHeight="1" spans="1:1">
      <c r="A4" s="227" t="s">
        <v>1</v>
      </c>
    </row>
    <row r="5" ht="409.5" hidden="1" customHeight="1" spans="1:1">
      <c r="A5" s="228"/>
    </row>
    <row r="6" ht="29.25" customHeight="1" spans="1:1">
      <c r="A6" s="229"/>
    </row>
    <row r="7" ht="78" customHeight="1"/>
    <row r="8" ht="82.5" customHeight="1" spans="1:1">
      <c r="A8" s="230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E18" sqref="E18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1"/>
      <c r="B1" s="61"/>
      <c r="C1" s="61"/>
      <c r="D1" s="61"/>
      <c r="E1" s="62"/>
      <c r="F1" s="61"/>
      <c r="G1" s="61"/>
      <c r="H1" s="30" t="s">
        <v>303</v>
      </c>
      <c r="I1" s="86"/>
    </row>
    <row r="2" ht="25.5" customHeight="1" spans="1:9">
      <c r="A2" s="27" t="s">
        <v>304</v>
      </c>
      <c r="B2" s="27"/>
      <c r="C2" s="27"/>
      <c r="D2" s="27"/>
      <c r="E2" s="27"/>
      <c r="F2" s="27"/>
      <c r="G2" s="27"/>
      <c r="H2" s="27"/>
      <c r="I2" s="86"/>
    </row>
    <row r="3" ht="20.1" customHeight="1" spans="1:9">
      <c r="A3" s="63" t="s">
        <v>5</v>
      </c>
      <c r="B3" s="64"/>
      <c r="C3" s="64"/>
      <c r="D3" s="64"/>
      <c r="E3" s="64"/>
      <c r="F3" s="64"/>
      <c r="G3" s="64"/>
      <c r="H3" s="30" t="s">
        <v>6</v>
      </c>
      <c r="I3" s="86"/>
    </row>
    <row r="4" ht="20.1" customHeight="1" spans="1:9">
      <c r="A4" s="65" t="s">
        <v>305</v>
      </c>
      <c r="B4" s="65" t="s">
        <v>306</v>
      </c>
      <c r="C4" s="35" t="s">
        <v>307</v>
      </c>
      <c r="D4" s="35"/>
      <c r="E4" s="45"/>
      <c r="F4" s="45"/>
      <c r="G4" s="45"/>
      <c r="H4" s="35"/>
      <c r="I4" s="86"/>
    </row>
    <row r="5" ht="20.1" customHeight="1" spans="1:9">
      <c r="A5" s="65"/>
      <c r="B5" s="65"/>
      <c r="C5" s="66" t="s">
        <v>60</v>
      </c>
      <c r="D5" s="37" t="s">
        <v>215</v>
      </c>
      <c r="E5" s="67" t="s">
        <v>308</v>
      </c>
      <c r="F5" s="68"/>
      <c r="G5" s="69"/>
      <c r="H5" s="70" t="s">
        <v>177</v>
      </c>
      <c r="I5" s="86"/>
    </row>
    <row r="6" ht="33.75" customHeight="1" spans="1:9">
      <c r="A6" s="43"/>
      <c r="B6" s="43"/>
      <c r="C6" s="71"/>
      <c r="D6" s="44"/>
      <c r="E6" s="72" t="s">
        <v>75</v>
      </c>
      <c r="F6" s="73" t="s">
        <v>309</v>
      </c>
      <c r="G6" s="74" t="s">
        <v>310</v>
      </c>
      <c r="H6" s="75"/>
      <c r="I6" s="86"/>
    </row>
    <row r="7" ht="20.1" customHeight="1" spans="1:9">
      <c r="A7" s="46"/>
      <c r="B7" s="46" t="s">
        <v>60</v>
      </c>
      <c r="C7" s="76">
        <v>29000</v>
      </c>
      <c r="D7" s="77"/>
      <c r="E7" s="77">
        <v>20000</v>
      </c>
      <c r="F7" s="77"/>
      <c r="G7" s="78">
        <v>20000</v>
      </c>
      <c r="H7" s="79">
        <v>9000</v>
      </c>
      <c r="I7" s="87"/>
    </row>
    <row r="8" ht="20.1" customHeight="1" spans="1:9">
      <c r="A8" s="46" t="s">
        <v>83</v>
      </c>
      <c r="B8" s="46" t="s">
        <v>0</v>
      </c>
      <c r="C8" s="76">
        <v>29000</v>
      </c>
      <c r="D8" s="77"/>
      <c r="E8" s="77">
        <v>20000</v>
      </c>
      <c r="F8" s="77"/>
      <c r="G8" s="78">
        <v>20000</v>
      </c>
      <c r="H8" s="79">
        <v>9000</v>
      </c>
      <c r="I8" s="86"/>
    </row>
    <row r="9" ht="20.1" customHeight="1" spans="1:9">
      <c r="A9" s="80"/>
      <c r="B9" s="80"/>
      <c r="C9" s="80"/>
      <c r="D9" s="80"/>
      <c r="E9" s="83"/>
      <c r="F9" s="80"/>
      <c r="G9" s="80"/>
      <c r="H9" s="82"/>
      <c r="I9" s="82"/>
    </row>
    <row r="10" ht="20.1" customHeight="1" spans="1:9">
      <c r="A10" s="80"/>
      <c r="B10" s="80"/>
      <c r="C10" s="80"/>
      <c r="D10" s="80"/>
      <c r="E10" s="83"/>
      <c r="F10" s="80"/>
      <c r="G10" s="80"/>
      <c r="H10" s="82"/>
      <c r="I10" s="82"/>
    </row>
    <row r="11" ht="20.1" customHeight="1" spans="1:9">
      <c r="A11" s="80"/>
      <c r="B11" s="80"/>
      <c r="C11" s="80"/>
      <c r="D11" s="80"/>
      <c r="E11" s="81"/>
      <c r="F11" s="80"/>
      <c r="G11" s="80"/>
      <c r="H11" s="82"/>
      <c r="I11" s="82"/>
    </row>
    <row r="12" ht="20.1" customHeight="1" spans="1:9">
      <c r="A12" s="80"/>
      <c r="B12" s="80"/>
      <c r="C12" s="80"/>
      <c r="D12" s="80"/>
      <c r="E12" s="81"/>
      <c r="F12" s="80"/>
      <c r="G12" s="80"/>
      <c r="H12" s="82"/>
      <c r="I12" s="82"/>
    </row>
    <row r="13" ht="20.1" customHeight="1" spans="1:9">
      <c r="A13" s="80"/>
      <c r="B13" s="80"/>
      <c r="C13" s="80"/>
      <c r="D13" s="80"/>
      <c r="E13" s="84"/>
      <c r="F13" s="80"/>
      <c r="G13" s="80"/>
      <c r="H13" s="82"/>
      <c r="I13" s="82"/>
    </row>
    <row r="14" ht="20.1" customHeight="1" spans="1:9">
      <c r="A14" s="80"/>
      <c r="B14" s="80"/>
      <c r="C14" s="80"/>
      <c r="D14" s="80"/>
      <c r="E14" s="83"/>
      <c r="F14" s="80"/>
      <c r="G14" s="80"/>
      <c r="H14" s="82"/>
      <c r="I14" s="82"/>
    </row>
    <row r="15" ht="20.1" customHeight="1" spans="1:9">
      <c r="A15" s="83"/>
      <c r="B15" s="83"/>
      <c r="C15" s="83"/>
      <c r="D15" s="83"/>
      <c r="E15" s="83"/>
      <c r="F15" s="80"/>
      <c r="G15" s="80"/>
      <c r="H15" s="82"/>
      <c r="I15" s="82"/>
    </row>
    <row r="16" ht="20.1" customHeight="1" spans="1:9">
      <c r="A16" s="82"/>
      <c r="B16" s="82"/>
      <c r="C16" s="82"/>
      <c r="D16" s="82"/>
      <c r="E16" s="85"/>
      <c r="F16" s="82"/>
      <c r="G16" s="82"/>
      <c r="H16" s="82"/>
      <c r="I16" s="82"/>
    </row>
    <row r="17" ht="20.1" customHeight="1" spans="1:9">
      <c r="A17" s="82"/>
      <c r="B17" s="82"/>
      <c r="C17" s="82"/>
      <c r="D17" s="82"/>
      <c r="E17" s="85"/>
      <c r="F17" s="82"/>
      <c r="G17" s="82"/>
      <c r="H17" s="82"/>
      <c r="I17" s="82"/>
    </row>
    <row r="18" ht="20.1" customHeight="1" spans="1:9">
      <c r="A18" s="82"/>
      <c r="B18" s="82"/>
      <c r="C18" s="82"/>
      <c r="D18" s="82"/>
      <c r="E18" s="85"/>
      <c r="F18" s="82"/>
      <c r="G18" s="82"/>
      <c r="H18" s="82"/>
      <c r="I18" s="82"/>
    </row>
    <row r="19" ht="20.1" customHeight="1" spans="1:9">
      <c r="A19" s="82"/>
      <c r="B19" s="82"/>
      <c r="C19" s="82"/>
      <c r="D19" s="82"/>
      <c r="E19" s="85"/>
      <c r="F19" s="82"/>
      <c r="G19" s="82"/>
      <c r="H19" s="82"/>
      <c r="I19" s="82"/>
    </row>
    <row r="20" ht="20.1" customHeight="1" spans="1:9">
      <c r="A20" s="82"/>
      <c r="B20" s="82"/>
      <c r="C20" s="82"/>
      <c r="D20" s="82"/>
      <c r="E20" s="85"/>
      <c r="F20" s="82"/>
      <c r="G20" s="82"/>
      <c r="H20" s="82"/>
      <c r="I20" s="82"/>
    </row>
    <row r="21" ht="20.1" customHeight="1" spans="1:9">
      <c r="A21" s="82"/>
      <c r="B21" s="82"/>
      <c r="C21" s="82"/>
      <c r="D21" s="82"/>
      <c r="E21" s="85"/>
      <c r="F21" s="82"/>
      <c r="G21" s="82"/>
      <c r="H21" s="82"/>
      <c r="I21" s="82"/>
    </row>
    <row r="22" ht="20.1" customHeight="1" spans="1:9">
      <c r="A22" s="82"/>
      <c r="B22" s="82"/>
      <c r="C22" s="82"/>
      <c r="D22" s="82"/>
      <c r="E22" s="85"/>
      <c r="F22" s="82"/>
      <c r="G22" s="82"/>
      <c r="H22" s="82"/>
      <c r="I22" s="82"/>
    </row>
    <row r="23" ht="20.1" customHeight="1" spans="1:9">
      <c r="A23" s="82"/>
      <c r="B23" s="82"/>
      <c r="C23" s="82"/>
      <c r="D23" s="82"/>
      <c r="E23" s="85"/>
      <c r="F23" s="82"/>
      <c r="G23" s="82"/>
      <c r="H23" s="82"/>
      <c r="I23" s="82"/>
    </row>
    <row r="24" ht="20.1" customHeight="1" spans="1:9">
      <c r="A24" s="82"/>
      <c r="B24" s="82"/>
      <c r="C24" s="82"/>
      <c r="D24" s="82"/>
      <c r="E24" s="85"/>
      <c r="F24" s="82"/>
      <c r="G24" s="82"/>
      <c r="H24" s="82"/>
      <c r="I24" s="82"/>
    </row>
    <row r="25" ht="20.1" customHeight="1" spans="1:9">
      <c r="A25" s="82"/>
      <c r="B25" s="82"/>
      <c r="C25" s="82"/>
      <c r="D25" s="82"/>
      <c r="E25" s="85"/>
      <c r="F25" s="82"/>
      <c r="G25" s="82"/>
      <c r="H25" s="82"/>
      <c r="I25" s="82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14" sqref="E14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24"/>
      <c r="B1" s="25"/>
      <c r="C1" s="25"/>
      <c r="D1" s="25"/>
      <c r="E1" s="25"/>
      <c r="F1" s="25"/>
      <c r="G1" s="25"/>
      <c r="H1" s="26" t="s">
        <v>311</v>
      </c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</row>
    <row r="2" ht="20.1" customHeight="1" spans="1:245">
      <c r="A2" s="27" t="s">
        <v>312</v>
      </c>
      <c r="B2" s="27"/>
      <c r="C2" s="27"/>
      <c r="D2" s="27"/>
      <c r="E2" s="27"/>
      <c r="F2" s="27"/>
      <c r="G2" s="27"/>
      <c r="H2" s="27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</row>
    <row r="3" ht="20.1" customHeight="1" spans="1:245">
      <c r="A3" s="88" t="s">
        <v>5</v>
      </c>
      <c r="B3" s="28"/>
      <c r="C3" s="28"/>
      <c r="D3" s="28"/>
      <c r="E3" s="28"/>
      <c r="F3" s="29"/>
      <c r="G3" s="29"/>
      <c r="H3" s="30" t="s">
        <v>6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</row>
    <row r="4" ht="20.1" customHeight="1" spans="1:245">
      <c r="A4" s="31" t="s">
        <v>59</v>
      </c>
      <c r="B4" s="32"/>
      <c r="C4" s="32"/>
      <c r="D4" s="32"/>
      <c r="E4" s="33"/>
      <c r="F4" s="34" t="s">
        <v>313</v>
      </c>
      <c r="G4" s="35"/>
      <c r="H4" s="3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</row>
    <row r="5" ht="20.1" customHeight="1" spans="1:245">
      <c r="A5" s="31" t="s">
        <v>68</v>
      </c>
      <c r="B5" s="32"/>
      <c r="C5" s="33"/>
      <c r="D5" s="36" t="s">
        <v>69</v>
      </c>
      <c r="E5" s="37" t="s">
        <v>107</v>
      </c>
      <c r="F5" s="38" t="s">
        <v>60</v>
      </c>
      <c r="G5" s="38" t="s">
        <v>103</v>
      </c>
      <c r="H5" s="35" t="s">
        <v>104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</row>
    <row r="6" ht="20.1" customHeight="1" spans="1:245">
      <c r="A6" s="39" t="s">
        <v>80</v>
      </c>
      <c r="B6" s="40" t="s">
        <v>81</v>
      </c>
      <c r="C6" s="41" t="s">
        <v>82</v>
      </c>
      <c r="D6" s="42"/>
      <c r="E6" s="43"/>
      <c r="F6" s="44"/>
      <c r="G6" s="44"/>
      <c r="H6" s="45"/>
      <c r="I6" s="60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</row>
    <row r="7" ht="20.1" customHeight="1" spans="1:245">
      <c r="A7" s="46"/>
      <c r="B7" s="46"/>
      <c r="C7" s="46"/>
      <c r="D7" s="46"/>
      <c r="E7" s="46"/>
      <c r="F7" s="47"/>
      <c r="G7" s="48"/>
      <c r="H7" s="49"/>
      <c r="I7" s="60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</row>
    <row r="8" ht="20.1" customHeight="1" spans="1:245">
      <c r="A8" s="46"/>
      <c r="B8" s="46"/>
      <c r="C8" s="46"/>
      <c r="D8" s="46"/>
      <c r="E8" s="46"/>
      <c r="F8" s="47"/>
      <c r="G8" s="48"/>
      <c r="H8" s="49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</row>
    <row r="9" ht="20.1" customHeight="1" spans="1:245">
      <c r="A9" s="46"/>
      <c r="B9" s="46"/>
      <c r="C9" s="46"/>
      <c r="D9" s="46"/>
      <c r="E9" s="46"/>
      <c r="F9" s="47"/>
      <c r="G9" s="48"/>
      <c r="H9" s="49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</row>
    <row r="10" ht="20.1" customHeight="1" spans="1:245">
      <c r="A10" s="46"/>
      <c r="B10" s="46"/>
      <c r="C10" s="46"/>
      <c r="D10" s="46"/>
      <c r="E10" s="46"/>
      <c r="F10" s="47"/>
      <c r="G10" s="48"/>
      <c r="H10" s="49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</row>
    <row r="11" ht="20.1" customHeight="1" spans="1:245">
      <c r="A11" s="46"/>
      <c r="B11" s="46"/>
      <c r="C11" s="46"/>
      <c r="D11" s="46"/>
      <c r="E11" s="46"/>
      <c r="F11" s="47"/>
      <c r="G11" s="48"/>
      <c r="H11" s="49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</row>
    <row r="12" ht="20.1" customHeight="1" spans="1:245">
      <c r="A12" s="46"/>
      <c r="B12" s="46"/>
      <c r="C12" s="46"/>
      <c r="D12" s="46"/>
      <c r="E12" s="46"/>
      <c r="F12" s="47"/>
      <c r="G12" s="48"/>
      <c r="H12" s="49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</row>
    <row r="13" ht="20.1" customHeight="1" spans="1:245">
      <c r="A13" s="46"/>
      <c r="B13" s="46"/>
      <c r="C13" s="46"/>
      <c r="D13" s="46"/>
      <c r="E13" s="46"/>
      <c r="F13" s="47"/>
      <c r="G13" s="48"/>
      <c r="H13" s="49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</row>
    <row r="14" ht="20.1" customHeight="1" spans="1:245">
      <c r="A14" s="50"/>
      <c r="B14" s="50"/>
      <c r="C14" s="50"/>
      <c r="D14" s="51"/>
      <c r="E14" s="51" t="s">
        <v>314</v>
      </c>
      <c r="F14" s="51"/>
      <c r="G14" s="51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</row>
    <row r="15" ht="20.1" customHeight="1" spans="1:245">
      <c r="A15" s="52"/>
      <c r="B15" s="50"/>
      <c r="C15" s="50"/>
      <c r="D15" s="51"/>
      <c r="E15" s="51"/>
      <c r="F15" s="51"/>
      <c r="G15" s="51"/>
      <c r="H15" s="51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</row>
    <row r="16" ht="20.1" customHeight="1" spans="1:245">
      <c r="A16" s="52"/>
      <c r="B16" s="52"/>
      <c r="C16" s="50"/>
      <c r="D16" s="50"/>
      <c r="E16" s="52"/>
      <c r="F16" s="52"/>
      <c r="G16" s="52"/>
      <c r="H16" s="51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</row>
    <row r="17" ht="20.1" customHeight="1" spans="1:245">
      <c r="A17" s="52"/>
      <c r="B17" s="52"/>
      <c r="C17" s="50"/>
      <c r="D17" s="51"/>
      <c r="E17" s="51"/>
      <c r="F17" s="51"/>
      <c r="G17" s="51"/>
      <c r="H17" s="51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</row>
    <row r="18" ht="20.1" customHeight="1" spans="1:245">
      <c r="A18" s="50"/>
      <c r="B18" s="52"/>
      <c r="C18" s="50"/>
      <c r="D18" s="51"/>
      <c r="E18" s="51"/>
      <c r="F18" s="51"/>
      <c r="G18" s="51"/>
      <c r="H18" s="51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</row>
    <row r="19" ht="20.1" customHeight="1" spans="1:245">
      <c r="A19" s="50"/>
      <c r="B19" s="52"/>
      <c r="C19" s="52"/>
      <c r="D19" s="52"/>
      <c r="E19" s="52"/>
      <c r="F19" s="52"/>
      <c r="G19" s="52"/>
      <c r="H19" s="51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</row>
    <row r="20" ht="20.1" customHeight="1" spans="1:245">
      <c r="A20" s="52"/>
      <c r="B20" s="52"/>
      <c r="C20" s="52"/>
      <c r="D20" s="51"/>
      <c r="E20" s="51"/>
      <c r="F20" s="51"/>
      <c r="G20" s="51"/>
      <c r="H20" s="51"/>
      <c r="I20" s="52"/>
      <c r="J20" s="50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</row>
    <row r="21" ht="20.1" customHeight="1" spans="1:245">
      <c r="A21" s="52"/>
      <c r="B21" s="52"/>
      <c r="C21" s="52"/>
      <c r="D21" s="51"/>
      <c r="E21" s="51"/>
      <c r="F21" s="51"/>
      <c r="G21" s="51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</row>
    <row r="22" ht="20.1" customHeight="1" spans="1:245">
      <c r="A22" s="52"/>
      <c r="B22" s="52"/>
      <c r="C22" s="52"/>
      <c r="D22" s="52"/>
      <c r="E22" s="52"/>
      <c r="F22" s="52"/>
      <c r="G22" s="52"/>
      <c r="H22" s="51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</row>
    <row r="23" ht="20.1" customHeight="1" spans="1:245">
      <c r="A23" s="52"/>
      <c r="B23" s="52"/>
      <c r="C23" s="52"/>
      <c r="D23" s="51"/>
      <c r="E23" s="51"/>
      <c r="F23" s="51"/>
      <c r="G23" s="51"/>
      <c r="H23" s="51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</row>
    <row r="24" ht="20.1" customHeight="1" spans="1:245">
      <c r="A24" s="52"/>
      <c r="B24" s="52"/>
      <c r="C24" s="52"/>
      <c r="D24" s="51"/>
      <c r="E24" s="51"/>
      <c r="F24" s="51"/>
      <c r="G24" s="51"/>
      <c r="H24" s="51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</row>
    <row r="25" ht="20.1" customHeight="1" spans="1:245">
      <c r="A25" s="52"/>
      <c r="B25" s="52"/>
      <c r="C25" s="52"/>
      <c r="D25" s="52"/>
      <c r="E25" s="52"/>
      <c r="F25" s="52"/>
      <c r="G25" s="52"/>
      <c r="H25" s="51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</row>
    <row r="26" ht="20.1" customHeight="1" spans="1:245">
      <c r="A26" s="52"/>
      <c r="B26" s="52"/>
      <c r="C26" s="52"/>
      <c r="D26" s="51"/>
      <c r="E26" s="51"/>
      <c r="F26" s="51"/>
      <c r="G26" s="51"/>
      <c r="H26" s="51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</row>
    <row r="27" ht="20.1" customHeight="1" spans="1:245">
      <c r="A27" s="52"/>
      <c r="B27" s="52"/>
      <c r="C27" s="52"/>
      <c r="D27" s="51"/>
      <c r="E27" s="51"/>
      <c r="F27" s="51"/>
      <c r="G27" s="51"/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</row>
    <row r="28" ht="20.1" customHeight="1" spans="1:245">
      <c r="A28" s="52"/>
      <c r="B28" s="52"/>
      <c r="C28" s="52"/>
      <c r="D28" s="52"/>
      <c r="E28" s="52"/>
      <c r="F28" s="52"/>
      <c r="G28" s="52"/>
      <c r="H28" s="51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</row>
    <row r="29" ht="20.1" customHeight="1" spans="1:245">
      <c r="A29" s="52"/>
      <c r="B29" s="52"/>
      <c r="C29" s="52"/>
      <c r="D29" s="51"/>
      <c r="E29" s="51"/>
      <c r="F29" s="51"/>
      <c r="G29" s="51"/>
      <c r="H29" s="51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</row>
    <row r="30" ht="20.1" customHeight="1" spans="1:245">
      <c r="A30" s="52"/>
      <c r="B30" s="52"/>
      <c r="C30" s="52"/>
      <c r="D30" s="51"/>
      <c r="E30" s="51"/>
      <c r="F30" s="51"/>
      <c r="G30" s="51"/>
      <c r="H30" s="51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</row>
    <row r="31" ht="20.1" customHeight="1" spans="1:245">
      <c r="A31" s="52"/>
      <c r="B31" s="52"/>
      <c r="C31" s="52"/>
      <c r="D31" s="52"/>
      <c r="E31" s="52"/>
      <c r="F31" s="52"/>
      <c r="G31" s="52"/>
      <c r="H31" s="51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52"/>
    </row>
    <row r="32" ht="20.1" customHeight="1" spans="1:245">
      <c r="A32" s="52"/>
      <c r="B32" s="52"/>
      <c r="C32" s="52"/>
      <c r="D32" s="52"/>
      <c r="E32" s="53"/>
      <c r="F32" s="53"/>
      <c r="G32" s="53"/>
      <c r="H32" s="51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</row>
    <row r="33" ht="20.1" customHeight="1" spans="1:245">
      <c r="A33" s="52"/>
      <c r="B33" s="52"/>
      <c r="C33" s="52"/>
      <c r="D33" s="52"/>
      <c r="E33" s="53"/>
      <c r="F33" s="53"/>
      <c r="G33" s="53"/>
      <c r="H33" s="51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</row>
    <row r="34" ht="20.1" customHeight="1" spans="1:245">
      <c r="A34" s="52"/>
      <c r="B34" s="52"/>
      <c r="C34" s="52"/>
      <c r="D34" s="52"/>
      <c r="E34" s="52"/>
      <c r="F34" s="52"/>
      <c r="G34" s="52"/>
      <c r="H34" s="51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</row>
    <row r="35" ht="20.1" customHeight="1" spans="1:245">
      <c r="A35" s="52"/>
      <c r="B35" s="52"/>
      <c r="C35" s="52"/>
      <c r="D35" s="52"/>
      <c r="E35" s="54"/>
      <c r="F35" s="54"/>
      <c r="G35" s="54"/>
      <c r="H35" s="51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</row>
    <row r="36" ht="20.1" customHeight="1" spans="1:245">
      <c r="A36" s="55"/>
      <c r="B36" s="55"/>
      <c r="C36" s="55"/>
      <c r="D36" s="55"/>
      <c r="E36" s="56"/>
      <c r="F36" s="56"/>
      <c r="G36" s="56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</row>
    <row r="37" ht="20.1" customHeight="1" spans="1:245">
      <c r="A37" s="57"/>
      <c r="B37" s="57"/>
      <c r="C37" s="57"/>
      <c r="D37" s="57"/>
      <c r="E37" s="57"/>
      <c r="F37" s="57"/>
      <c r="G37" s="57"/>
      <c r="H37" s="58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</row>
    <row r="38" ht="20.1" customHeight="1" spans="1:245">
      <c r="A38" s="55"/>
      <c r="B38" s="55"/>
      <c r="C38" s="55"/>
      <c r="D38" s="55"/>
      <c r="E38" s="55"/>
      <c r="F38" s="55"/>
      <c r="G38" s="55"/>
      <c r="H38" s="58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</row>
    <row r="39" ht="20.1" customHeight="1" spans="1:245">
      <c r="A39" s="59"/>
      <c r="B39" s="59"/>
      <c r="C39" s="59"/>
      <c r="D39" s="59"/>
      <c r="E39" s="59"/>
      <c r="F39" s="55"/>
      <c r="G39" s="55"/>
      <c r="H39" s="58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</row>
    <row r="40" ht="20.1" customHeight="1" spans="1:245">
      <c r="A40" s="59"/>
      <c r="B40" s="59"/>
      <c r="C40" s="59"/>
      <c r="D40" s="59"/>
      <c r="E40" s="59"/>
      <c r="F40" s="55"/>
      <c r="G40" s="55"/>
      <c r="H40" s="58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</row>
    <row r="41" ht="20.1" customHeight="1" spans="1:245">
      <c r="A41" s="59"/>
      <c r="B41" s="59"/>
      <c r="C41" s="59"/>
      <c r="D41" s="59"/>
      <c r="E41" s="59"/>
      <c r="F41" s="55"/>
      <c r="G41" s="55"/>
      <c r="H41" s="58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</row>
    <row r="42" ht="20.1" customHeight="1" spans="1:245">
      <c r="A42" s="59"/>
      <c r="B42" s="59"/>
      <c r="C42" s="59"/>
      <c r="D42" s="59"/>
      <c r="E42" s="59"/>
      <c r="F42" s="55"/>
      <c r="G42" s="55"/>
      <c r="H42" s="58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</row>
    <row r="43" ht="20.1" customHeight="1" spans="1:245">
      <c r="A43" s="59"/>
      <c r="B43" s="59"/>
      <c r="C43" s="59"/>
      <c r="D43" s="59"/>
      <c r="E43" s="59"/>
      <c r="F43" s="55"/>
      <c r="G43" s="55"/>
      <c r="H43" s="58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</row>
    <row r="44" ht="20.1" customHeight="1" spans="1:245">
      <c r="A44" s="59"/>
      <c r="B44" s="59"/>
      <c r="C44" s="59"/>
      <c r="D44" s="59"/>
      <c r="E44" s="59"/>
      <c r="F44" s="55"/>
      <c r="G44" s="55"/>
      <c r="H44" s="58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</row>
    <row r="45" ht="20.1" customHeight="1" spans="1:245">
      <c r="A45" s="59"/>
      <c r="B45" s="59"/>
      <c r="C45" s="59"/>
      <c r="D45" s="59"/>
      <c r="E45" s="59"/>
      <c r="F45" s="55"/>
      <c r="G45" s="55"/>
      <c r="H45" s="58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</row>
    <row r="46" ht="20.1" customHeight="1" spans="1:245">
      <c r="A46" s="59"/>
      <c r="B46" s="59"/>
      <c r="C46" s="59"/>
      <c r="D46" s="59"/>
      <c r="E46" s="59"/>
      <c r="F46" s="55"/>
      <c r="G46" s="55"/>
      <c r="H46" s="58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</row>
    <row r="47" ht="20.1" customHeight="1" spans="1:245">
      <c r="A47" s="59"/>
      <c r="B47" s="59"/>
      <c r="C47" s="59"/>
      <c r="D47" s="59"/>
      <c r="E47" s="59"/>
      <c r="F47" s="55"/>
      <c r="G47" s="55"/>
      <c r="H47" s="58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</row>
    <row r="48" ht="20.1" customHeight="1" spans="1:245">
      <c r="A48" s="59"/>
      <c r="B48" s="59"/>
      <c r="C48" s="59"/>
      <c r="D48" s="59"/>
      <c r="E48" s="59"/>
      <c r="F48" s="55"/>
      <c r="G48" s="55"/>
      <c r="H48" s="58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B13" sqref="B1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1"/>
      <c r="B1" s="61"/>
      <c r="C1" s="61"/>
      <c r="D1" s="61"/>
      <c r="E1" s="62"/>
      <c r="F1" s="61"/>
      <c r="G1" s="61"/>
      <c r="H1" s="30" t="s">
        <v>315</v>
      </c>
      <c r="I1" s="86"/>
    </row>
    <row r="2" ht="25.5" customHeight="1" spans="1:9">
      <c r="A2" s="27" t="s">
        <v>316</v>
      </c>
      <c r="B2" s="27"/>
      <c r="C2" s="27"/>
      <c r="D2" s="27"/>
      <c r="E2" s="27"/>
      <c r="F2" s="27"/>
      <c r="G2" s="27"/>
      <c r="H2" s="27"/>
      <c r="I2" s="86"/>
    </row>
    <row r="3" ht="20.1" customHeight="1" spans="1:9">
      <c r="A3" s="63" t="s">
        <v>5</v>
      </c>
      <c r="B3" s="64"/>
      <c r="C3" s="64"/>
      <c r="D3" s="64"/>
      <c r="E3" s="64"/>
      <c r="F3" s="64"/>
      <c r="G3" s="64"/>
      <c r="H3" s="30" t="s">
        <v>6</v>
      </c>
      <c r="I3" s="86"/>
    </row>
    <row r="4" ht="20.1" customHeight="1" spans="1:9">
      <c r="A4" s="65" t="s">
        <v>305</v>
      </c>
      <c r="B4" s="65" t="s">
        <v>306</v>
      </c>
      <c r="C4" s="35" t="s">
        <v>307</v>
      </c>
      <c r="D4" s="35"/>
      <c r="E4" s="45"/>
      <c r="F4" s="45"/>
      <c r="G4" s="45"/>
      <c r="H4" s="35"/>
      <c r="I4" s="86"/>
    </row>
    <row r="5" ht="20.1" customHeight="1" spans="1:9">
      <c r="A5" s="65"/>
      <c r="B5" s="65"/>
      <c r="C5" s="66" t="s">
        <v>60</v>
      </c>
      <c r="D5" s="37" t="s">
        <v>215</v>
      </c>
      <c r="E5" s="67" t="s">
        <v>308</v>
      </c>
      <c r="F5" s="68"/>
      <c r="G5" s="69"/>
      <c r="H5" s="70" t="s">
        <v>177</v>
      </c>
      <c r="I5" s="86"/>
    </row>
    <row r="6" ht="33.75" customHeight="1" spans="1:9">
      <c r="A6" s="43"/>
      <c r="B6" s="43"/>
      <c r="C6" s="71"/>
      <c r="D6" s="44"/>
      <c r="E6" s="72" t="s">
        <v>75</v>
      </c>
      <c r="F6" s="73" t="s">
        <v>309</v>
      </c>
      <c r="G6" s="74" t="s">
        <v>310</v>
      </c>
      <c r="H6" s="75"/>
      <c r="I6" s="86"/>
    </row>
    <row r="7" ht="20.1" customHeight="1" spans="1:9">
      <c r="A7" s="46"/>
      <c r="B7" s="46"/>
      <c r="C7" s="76"/>
      <c r="D7" s="77"/>
      <c r="E7" s="77"/>
      <c r="F7" s="77"/>
      <c r="G7" s="78"/>
      <c r="H7" s="79"/>
      <c r="I7" s="87"/>
    </row>
    <row r="8" ht="20.1" customHeight="1" spans="1:9">
      <c r="A8" s="46"/>
      <c r="B8" s="46"/>
      <c r="C8" s="76"/>
      <c r="D8" s="77"/>
      <c r="E8" s="77"/>
      <c r="F8" s="77"/>
      <c r="G8" s="78"/>
      <c r="H8" s="79"/>
      <c r="I8" s="86"/>
    </row>
    <row r="9" ht="20.1" customHeight="1" spans="1:9">
      <c r="A9" s="46"/>
      <c r="B9" s="46"/>
      <c r="C9" s="76"/>
      <c r="D9" s="77"/>
      <c r="E9" s="77"/>
      <c r="F9" s="77"/>
      <c r="G9" s="78"/>
      <c r="H9" s="79"/>
      <c r="I9" s="82"/>
    </row>
    <row r="10" ht="20.1" customHeight="1" spans="1:9">
      <c r="A10" s="46"/>
      <c r="B10" s="46"/>
      <c r="C10" s="76"/>
      <c r="D10" s="77"/>
      <c r="E10" s="77"/>
      <c r="F10" s="77"/>
      <c r="G10" s="78"/>
      <c r="H10" s="79"/>
      <c r="I10" s="82"/>
    </row>
    <row r="11" ht="20.1" customHeight="1" spans="1:9">
      <c r="A11" s="46"/>
      <c r="B11" s="46"/>
      <c r="C11" s="76"/>
      <c r="D11" s="77"/>
      <c r="E11" s="77"/>
      <c r="F11" s="77"/>
      <c r="G11" s="78"/>
      <c r="H11" s="79"/>
      <c r="I11" s="82"/>
    </row>
    <row r="12" ht="20.1" customHeight="1" spans="1:9">
      <c r="A12" s="46"/>
      <c r="B12" s="46"/>
      <c r="C12" s="76"/>
      <c r="D12" s="77"/>
      <c r="E12" s="77"/>
      <c r="F12" s="77"/>
      <c r="G12" s="78"/>
      <c r="H12" s="79"/>
      <c r="I12" s="82"/>
    </row>
    <row r="13" ht="20.1" customHeight="1" spans="1:9">
      <c r="A13" s="80"/>
      <c r="B13" s="80" t="s">
        <v>314</v>
      </c>
      <c r="C13" s="80"/>
      <c r="D13" s="80"/>
      <c r="E13" s="81"/>
      <c r="F13" s="80"/>
      <c r="G13" s="80"/>
      <c r="H13" s="82"/>
      <c r="I13" s="82"/>
    </row>
    <row r="14" ht="20.1" customHeight="1" spans="1:9">
      <c r="A14" s="80"/>
      <c r="B14" s="80"/>
      <c r="C14" s="80"/>
      <c r="D14" s="80"/>
      <c r="E14" s="83"/>
      <c r="F14" s="80"/>
      <c r="G14" s="80"/>
      <c r="H14" s="82"/>
      <c r="I14" s="82"/>
    </row>
    <row r="15" ht="20.1" customHeight="1" spans="1:9">
      <c r="A15" s="80"/>
      <c r="B15" s="80"/>
      <c r="C15" s="80"/>
      <c r="D15" s="80"/>
      <c r="E15" s="83"/>
      <c r="F15" s="80"/>
      <c r="G15" s="80"/>
      <c r="H15" s="82"/>
      <c r="I15" s="82"/>
    </row>
    <row r="16" ht="20.1" customHeight="1" spans="1:9">
      <c r="A16" s="80"/>
      <c r="B16" s="80"/>
      <c r="C16" s="80"/>
      <c r="D16" s="80"/>
      <c r="E16" s="81"/>
      <c r="F16" s="80"/>
      <c r="G16" s="80"/>
      <c r="H16" s="82"/>
      <c r="I16" s="82"/>
    </row>
    <row r="17" ht="20.1" customHeight="1" spans="1:9">
      <c r="A17" s="80"/>
      <c r="B17" s="80"/>
      <c r="C17" s="80"/>
      <c r="D17" s="80"/>
      <c r="E17" s="81"/>
      <c r="F17" s="80"/>
      <c r="G17" s="80"/>
      <c r="H17" s="82"/>
      <c r="I17" s="82"/>
    </row>
    <row r="18" ht="20.1" customHeight="1" spans="1:9">
      <c r="A18" s="80"/>
      <c r="B18" s="80"/>
      <c r="C18" s="80"/>
      <c r="D18" s="80"/>
      <c r="E18" s="84"/>
      <c r="F18" s="80"/>
      <c r="G18" s="80"/>
      <c r="H18" s="82"/>
      <c r="I18" s="82"/>
    </row>
    <row r="19" ht="20.1" customHeight="1" spans="1:9">
      <c r="A19" s="80"/>
      <c r="B19" s="80"/>
      <c r="C19" s="80"/>
      <c r="D19" s="80"/>
      <c r="E19" s="83"/>
      <c r="F19" s="80"/>
      <c r="G19" s="80"/>
      <c r="H19" s="82"/>
      <c r="I19" s="82"/>
    </row>
    <row r="20" ht="20.1" customHeight="1" spans="1:9">
      <c r="A20" s="83"/>
      <c r="B20" s="83"/>
      <c r="C20" s="83"/>
      <c r="D20" s="83"/>
      <c r="E20" s="83"/>
      <c r="F20" s="80"/>
      <c r="G20" s="80"/>
      <c r="H20" s="82"/>
      <c r="I20" s="82"/>
    </row>
    <row r="21" ht="20.1" customHeight="1" spans="1:9">
      <c r="A21" s="82"/>
      <c r="B21" s="82"/>
      <c r="C21" s="82"/>
      <c r="D21" s="82"/>
      <c r="E21" s="85"/>
      <c r="F21" s="82"/>
      <c r="G21" s="82"/>
      <c r="H21" s="82"/>
      <c r="I21" s="82"/>
    </row>
    <row r="22" ht="20.1" customHeight="1" spans="1:9">
      <c r="A22" s="82"/>
      <c r="B22" s="82"/>
      <c r="C22" s="82"/>
      <c r="D22" s="82"/>
      <c r="E22" s="85"/>
      <c r="F22" s="82"/>
      <c r="G22" s="82"/>
      <c r="H22" s="82"/>
      <c r="I22" s="82"/>
    </row>
    <row r="23" ht="20.1" customHeight="1" spans="1:9">
      <c r="A23" s="82"/>
      <c r="B23" s="82"/>
      <c r="C23" s="82"/>
      <c r="D23" s="82"/>
      <c r="E23" s="85"/>
      <c r="F23" s="82"/>
      <c r="G23" s="82"/>
      <c r="H23" s="82"/>
      <c r="I23" s="82"/>
    </row>
    <row r="24" ht="20.1" customHeight="1" spans="1:9">
      <c r="A24" s="82"/>
      <c r="B24" s="82"/>
      <c r="C24" s="82"/>
      <c r="D24" s="82"/>
      <c r="E24" s="85"/>
      <c r="F24" s="82"/>
      <c r="G24" s="82"/>
      <c r="H24" s="82"/>
      <c r="I24" s="82"/>
    </row>
    <row r="25" ht="20.1" customHeight="1" spans="1:9">
      <c r="A25" s="82"/>
      <c r="B25" s="82"/>
      <c r="C25" s="82"/>
      <c r="D25" s="82"/>
      <c r="E25" s="85"/>
      <c r="F25" s="82"/>
      <c r="G25" s="82"/>
      <c r="H25" s="82"/>
      <c r="I25" s="82"/>
    </row>
    <row r="26" ht="20.1" customHeight="1" spans="1:9">
      <c r="A26" s="82"/>
      <c r="B26" s="82"/>
      <c r="C26" s="82"/>
      <c r="D26" s="82"/>
      <c r="E26" s="85"/>
      <c r="F26" s="82"/>
      <c r="G26" s="82"/>
      <c r="H26" s="82"/>
      <c r="I26" s="82"/>
    </row>
    <row r="27" ht="20.1" customHeight="1" spans="1:9">
      <c r="A27" s="82"/>
      <c r="B27" s="82"/>
      <c r="C27" s="82"/>
      <c r="D27" s="82"/>
      <c r="E27" s="85"/>
      <c r="F27" s="82"/>
      <c r="G27" s="82"/>
      <c r="H27" s="82"/>
      <c r="I27" s="82"/>
    </row>
    <row r="28" ht="20.1" customHeight="1" spans="1:9">
      <c r="A28" s="82"/>
      <c r="B28" s="82"/>
      <c r="C28" s="82"/>
      <c r="D28" s="82"/>
      <c r="E28" s="85"/>
      <c r="F28" s="82"/>
      <c r="G28" s="82"/>
      <c r="H28" s="82"/>
      <c r="I28" s="82"/>
    </row>
    <row r="29" ht="20.1" customHeight="1" spans="1:9">
      <c r="A29" s="82"/>
      <c r="B29" s="82"/>
      <c r="C29" s="82"/>
      <c r="D29" s="82"/>
      <c r="E29" s="85"/>
      <c r="F29" s="82"/>
      <c r="G29" s="82"/>
      <c r="H29" s="82"/>
      <c r="I29" s="82"/>
    </row>
    <row r="30" ht="20.1" customHeight="1" spans="1:9">
      <c r="A30" s="82"/>
      <c r="B30" s="82"/>
      <c r="C30" s="82"/>
      <c r="D30" s="82"/>
      <c r="E30" s="85"/>
      <c r="F30" s="82"/>
      <c r="G30" s="82"/>
      <c r="H30" s="82"/>
      <c r="I30" s="82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13" sqref="E1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24"/>
      <c r="B1" s="25"/>
      <c r="C1" s="25"/>
      <c r="D1" s="25"/>
      <c r="E1" s="25"/>
      <c r="F1" s="25"/>
      <c r="G1" s="25"/>
      <c r="H1" s="26" t="s">
        <v>317</v>
      </c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</row>
    <row r="2" ht="20.1" customHeight="1" spans="1:245">
      <c r="A2" s="27" t="s">
        <v>318</v>
      </c>
      <c r="B2" s="27"/>
      <c r="C2" s="27"/>
      <c r="D2" s="27"/>
      <c r="E2" s="27"/>
      <c r="F2" s="27"/>
      <c r="G2" s="27"/>
      <c r="H2" s="27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</row>
    <row r="3" ht="20.1" customHeight="1" spans="1:245">
      <c r="A3" s="28" t="s">
        <v>20</v>
      </c>
      <c r="B3" s="28"/>
      <c r="C3" s="28"/>
      <c r="D3" s="28"/>
      <c r="E3" s="28"/>
      <c r="F3" s="29"/>
      <c r="G3" s="29"/>
      <c r="H3" s="30" t="s">
        <v>6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</row>
    <row r="4" ht="20.1" customHeight="1" spans="1:245">
      <c r="A4" s="31" t="s">
        <v>59</v>
      </c>
      <c r="B4" s="32"/>
      <c r="C4" s="32"/>
      <c r="D4" s="32"/>
      <c r="E4" s="33"/>
      <c r="F4" s="34" t="s">
        <v>319</v>
      </c>
      <c r="G4" s="35"/>
      <c r="H4" s="3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</row>
    <row r="5" ht="20.1" customHeight="1" spans="1:245">
      <c r="A5" s="31" t="s">
        <v>68</v>
      </c>
      <c r="B5" s="32"/>
      <c r="C5" s="33"/>
      <c r="D5" s="36" t="s">
        <v>69</v>
      </c>
      <c r="E5" s="37" t="s">
        <v>107</v>
      </c>
      <c r="F5" s="38" t="s">
        <v>60</v>
      </c>
      <c r="G5" s="38" t="s">
        <v>103</v>
      </c>
      <c r="H5" s="35" t="s">
        <v>104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</row>
    <row r="6" ht="20.1" customHeight="1" spans="1:245">
      <c r="A6" s="39" t="s">
        <v>80</v>
      </c>
      <c r="B6" s="40" t="s">
        <v>81</v>
      </c>
      <c r="C6" s="41" t="s">
        <v>82</v>
      </c>
      <c r="D6" s="42"/>
      <c r="E6" s="43"/>
      <c r="F6" s="44"/>
      <c r="G6" s="44"/>
      <c r="H6" s="45"/>
      <c r="I6" s="60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</row>
    <row r="7" ht="20.1" customHeight="1" spans="1:245">
      <c r="A7" s="46" t="s">
        <v>20</v>
      </c>
      <c r="B7" s="46" t="s">
        <v>20</v>
      </c>
      <c r="C7" s="46" t="s">
        <v>20</v>
      </c>
      <c r="D7" s="46" t="s">
        <v>20</v>
      </c>
      <c r="E7" s="46" t="s">
        <v>20</v>
      </c>
      <c r="F7" s="47" t="s">
        <v>20</v>
      </c>
      <c r="G7" s="48" t="s">
        <v>20</v>
      </c>
      <c r="H7" s="49" t="s">
        <v>20</v>
      </c>
      <c r="I7" s="60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</row>
    <row r="8" ht="20.1" customHeight="1" spans="1:245">
      <c r="A8" s="46"/>
      <c r="B8" s="46"/>
      <c r="C8" s="46"/>
      <c r="D8" s="46"/>
      <c r="E8" s="46"/>
      <c r="F8" s="47"/>
      <c r="G8" s="48"/>
      <c r="H8" s="49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</row>
    <row r="9" ht="20.1" customHeight="1" spans="1:245">
      <c r="A9" s="46"/>
      <c r="B9" s="46"/>
      <c r="C9" s="46"/>
      <c r="D9" s="46"/>
      <c r="E9" s="46"/>
      <c r="F9" s="47"/>
      <c r="G9" s="48"/>
      <c r="H9" s="49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</row>
    <row r="10" ht="20.1" customHeight="1" spans="1:245">
      <c r="A10" s="46"/>
      <c r="B10" s="46"/>
      <c r="C10" s="46"/>
      <c r="D10" s="46"/>
      <c r="E10" s="46"/>
      <c r="F10" s="47"/>
      <c r="G10" s="48"/>
      <c r="H10" s="49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</row>
    <row r="11" ht="20.1" customHeight="1" spans="1:245">
      <c r="A11" s="46"/>
      <c r="B11" s="46"/>
      <c r="C11" s="46"/>
      <c r="D11" s="46"/>
      <c r="E11" s="46"/>
      <c r="F11" s="47"/>
      <c r="G11" s="48"/>
      <c r="H11" s="49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</row>
    <row r="12" ht="20.1" customHeight="1" spans="1:245">
      <c r="A12" s="46"/>
      <c r="B12" s="46"/>
      <c r="C12" s="46"/>
      <c r="D12" s="46"/>
      <c r="E12" s="46"/>
      <c r="F12" s="47"/>
      <c r="G12" s="48"/>
      <c r="H12" s="49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</row>
    <row r="13" ht="20.1" customHeight="1" spans="1:245">
      <c r="A13" s="50"/>
      <c r="B13" s="50"/>
      <c r="C13" s="50"/>
      <c r="D13" s="50"/>
      <c r="E13" s="50" t="s">
        <v>314</v>
      </c>
      <c r="F13" s="50"/>
      <c r="G13" s="50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</row>
    <row r="14" ht="20.1" customHeight="1" spans="1:245">
      <c r="A14" s="50"/>
      <c r="B14" s="50"/>
      <c r="C14" s="50"/>
      <c r="D14" s="51"/>
      <c r="E14" s="51"/>
      <c r="F14" s="51"/>
      <c r="G14" s="51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</row>
    <row r="15" ht="20.1" customHeight="1" spans="1:245">
      <c r="A15" s="52"/>
      <c r="B15" s="50"/>
      <c r="C15" s="50"/>
      <c r="D15" s="51"/>
      <c r="E15" s="51"/>
      <c r="F15" s="51"/>
      <c r="G15" s="51"/>
      <c r="H15" s="51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</row>
    <row r="16" ht="20.1" customHeight="1" spans="1:245">
      <c r="A16" s="52"/>
      <c r="B16" s="52"/>
      <c r="C16" s="50"/>
      <c r="D16" s="50"/>
      <c r="E16" s="52"/>
      <c r="F16" s="52"/>
      <c r="G16" s="52"/>
      <c r="H16" s="51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</row>
    <row r="17" ht="20.1" customHeight="1" spans="1:245">
      <c r="A17" s="52"/>
      <c r="B17" s="52"/>
      <c r="C17" s="50"/>
      <c r="D17" s="51"/>
      <c r="E17" s="51"/>
      <c r="F17" s="51"/>
      <c r="G17" s="51"/>
      <c r="H17" s="51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</row>
    <row r="18" ht="20.1" customHeight="1" spans="1:245">
      <c r="A18" s="50"/>
      <c r="B18" s="52"/>
      <c r="C18" s="50"/>
      <c r="D18" s="51"/>
      <c r="E18" s="51"/>
      <c r="F18" s="51"/>
      <c r="G18" s="51"/>
      <c r="H18" s="51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</row>
    <row r="19" ht="20.1" customHeight="1" spans="1:245">
      <c r="A19" s="50"/>
      <c r="B19" s="52"/>
      <c r="C19" s="52"/>
      <c r="D19" s="52"/>
      <c r="E19" s="52"/>
      <c r="F19" s="52"/>
      <c r="G19" s="52"/>
      <c r="H19" s="51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</row>
    <row r="20" ht="20.1" customHeight="1" spans="1:245">
      <c r="A20" s="52"/>
      <c r="B20" s="52"/>
      <c r="C20" s="52"/>
      <c r="D20" s="51"/>
      <c r="E20" s="51"/>
      <c r="F20" s="51"/>
      <c r="G20" s="51"/>
      <c r="H20" s="51"/>
      <c r="I20" s="52"/>
      <c r="J20" s="50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</row>
    <row r="21" ht="20.1" customHeight="1" spans="1:245">
      <c r="A21" s="52"/>
      <c r="B21" s="52"/>
      <c r="C21" s="52"/>
      <c r="D21" s="51"/>
      <c r="E21" s="51"/>
      <c r="F21" s="51"/>
      <c r="G21" s="51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</row>
    <row r="22" ht="20.1" customHeight="1" spans="1:245">
      <c r="A22" s="52"/>
      <c r="B22" s="52"/>
      <c r="C22" s="52"/>
      <c r="D22" s="52"/>
      <c r="E22" s="52"/>
      <c r="F22" s="52"/>
      <c r="G22" s="52"/>
      <c r="H22" s="51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</row>
    <row r="23" ht="20.1" customHeight="1" spans="1:245">
      <c r="A23" s="52"/>
      <c r="B23" s="52"/>
      <c r="C23" s="52"/>
      <c r="D23" s="51"/>
      <c r="E23" s="51"/>
      <c r="F23" s="51"/>
      <c r="G23" s="51"/>
      <c r="H23" s="51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</row>
    <row r="24" ht="20.1" customHeight="1" spans="1:245">
      <c r="A24" s="52"/>
      <c r="B24" s="52"/>
      <c r="C24" s="52"/>
      <c r="D24" s="51"/>
      <c r="E24" s="51"/>
      <c r="F24" s="51"/>
      <c r="G24" s="51"/>
      <c r="H24" s="51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</row>
    <row r="25" ht="20.1" customHeight="1" spans="1:245">
      <c r="A25" s="52"/>
      <c r="B25" s="52"/>
      <c r="C25" s="52"/>
      <c r="D25" s="52"/>
      <c r="E25" s="52"/>
      <c r="F25" s="52"/>
      <c r="G25" s="52"/>
      <c r="H25" s="51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</row>
    <row r="26" ht="20.1" customHeight="1" spans="1:245">
      <c r="A26" s="52"/>
      <c r="B26" s="52"/>
      <c r="C26" s="52"/>
      <c r="D26" s="51"/>
      <c r="E26" s="51"/>
      <c r="F26" s="51"/>
      <c r="G26" s="51"/>
      <c r="H26" s="51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</row>
    <row r="27" ht="20.1" customHeight="1" spans="1:245">
      <c r="A27" s="52"/>
      <c r="B27" s="52"/>
      <c r="C27" s="52"/>
      <c r="D27" s="51"/>
      <c r="E27" s="51"/>
      <c r="F27" s="51"/>
      <c r="G27" s="51"/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</row>
    <row r="28" ht="20.1" customHeight="1" spans="1:245">
      <c r="A28" s="52"/>
      <c r="B28" s="52"/>
      <c r="C28" s="52"/>
      <c r="D28" s="52"/>
      <c r="E28" s="52"/>
      <c r="F28" s="52"/>
      <c r="G28" s="52"/>
      <c r="H28" s="51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</row>
    <row r="29" ht="20.1" customHeight="1" spans="1:245">
      <c r="A29" s="52"/>
      <c r="B29" s="52"/>
      <c r="C29" s="52"/>
      <c r="D29" s="51"/>
      <c r="E29" s="51"/>
      <c r="F29" s="51"/>
      <c r="G29" s="51"/>
      <c r="H29" s="51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</row>
    <row r="30" ht="20.1" customHeight="1" spans="1:245">
      <c r="A30" s="52"/>
      <c r="B30" s="52"/>
      <c r="C30" s="52"/>
      <c r="D30" s="51"/>
      <c r="E30" s="51"/>
      <c r="F30" s="51"/>
      <c r="G30" s="51"/>
      <c r="H30" s="51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</row>
    <row r="31" ht="20.1" customHeight="1" spans="1:245">
      <c r="A31" s="52"/>
      <c r="B31" s="52"/>
      <c r="C31" s="52"/>
      <c r="D31" s="52"/>
      <c r="E31" s="52"/>
      <c r="F31" s="52"/>
      <c r="G31" s="52"/>
      <c r="H31" s="51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52"/>
    </row>
    <row r="32" ht="20.1" customHeight="1" spans="1:245">
      <c r="A32" s="52"/>
      <c r="B32" s="52"/>
      <c r="C32" s="52"/>
      <c r="D32" s="52"/>
      <c r="E32" s="53"/>
      <c r="F32" s="53"/>
      <c r="G32" s="53"/>
      <c r="H32" s="51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</row>
    <row r="33" ht="20.1" customHeight="1" spans="1:245">
      <c r="A33" s="52"/>
      <c r="B33" s="52"/>
      <c r="C33" s="52"/>
      <c r="D33" s="52"/>
      <c r="E33" s="53"/>
      <c r="F33" s="53"/>
      <c r="G33" s="53"/>
      <c r="H33" s="51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</row>
    <row r="34" ht="20.1" customHeight="1" spans="1:245">
      <c r="A34" s="52"/>
      <c r="B34" s="52"/>
      <c r="C34" s="52"/>
      <c r="D34" s="52"/>
      <c r="E34" s="52"/>
      <c r="F34" s="52"/>
      <c r="G34" s="52"/>
      <c r="H34" s="51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</row>
    <row r="35" ht="20.1" customHeight="1" spans="1:245">
      <c r="A35" s="52"/>
      <c r="B35" s="52"/>
      <c r="C35" s="52"/>
      <c r="D35" s="52"/>
      <c r="E35" s="54"/>
      <c r="F35" s="54"/>
      <c r="G35" s="54"/>
      <c r="H35" s="51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</row>
    <row r="36" ht="20.1" customHeight="1" spans="1:245">
      <c r="A36" s="55"/>
      <c r="B36" s="55"/>
      <c r="C36" s="55"/>
      <c r="D36" s="55"/>
      <c r="E36" s="56"/>
      <c r="F36" s="56"/>
      <c r="G36" s="56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</row>
    <row r="37" ht="20.1" customHeight="1" spans="1:245">
      <c r="A37" s="57"/>
      <c r="B37" s="57"/>
      <c r="C37" s="57"/>
      <c r="D37" s="57"/>
      <c r="E37" s="57"/>
      <c r="F37" s="57"/>
      <c r="G37" s="57"/>
      <c r="H37" s="58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</row>
    <row r="38" ht="20.1" customHeight="1" spans="1:245">
      <c r="A38" s="55"/>
      <c r="B38" s="55"/>
      <c r="C38" s="55"/>
      <c r="D38" s="55"/>
      <c r="E38" s="55"/>
      <c r="F38" s="55"/>
      <c r="G38" s="55"/>
      <c r="H38" s="58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</row>
    <row r="39" ht="20.1" customHeight="1" spans="1:245">
      <c r="A39" s="59"/>
      <c r="B39" s="59"/>
      <c r="C39" s="59"/>
      <c r="D39" s="59"/>
      <c r="E39" s="59"/>
      <c r="F39" s="55"/>
      <c r="G39" s="55"/>
      <c r="H39" s="58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</row>
    <row r="40" ht="20.1" customHeight="1" spans="1:245">
      <c r="A40" s="59"/>
      <c r="B40" s="59"/>
      <c r="C40" s="59"/>
      <c r="D40" s="59"/>
      <c r="E40" s="59"/>
      <c r="F40" s="55"/>
      <c r="G40" s="55"/>
      <c r="H40" s="58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</row>
    <row r="41" ht="20.1" customHeight="1" spans="1:245">
      <c r="A41" s="59"/>
      <c r="B41" s="59"/>
      <c r="C41" s="59"/>
      <c r="D41" s="59"/>
      <c r="E41" s="59"/>
      <c r="F41" s="55"/>
      <c r="G41" s="55"/>
      <c r="H41" s="58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</row>
    <row r="42" ht="20.1" customHeight="1" spans="1:245">
      <c r="A42" s="59"/>
      <c r="B42" s="59"/>
      <c r="C42" s="59"/>
      <c r="D42" s="59"/>
      <c r="E42" s="59"/>
      <c r="F42" s="55"/>
      <c r="G42" s="55"/>
      <c r="H42" s="58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</row>
    <row r="43" ht="20.1" customHeight="1" spans="1:245">
      <c r="A43" s="59"/>
      <c r="B43" s="59"/>
      <c r="C43" s="59"/>
      <c r="D43" s="59"/>
      <c r="E43" s="59"/>
      <c r="F43" s="55"/>
      <c r="G43" s="55"/>
      <c r="H43" s="58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</row>
    <row r="44" ht="20.1" customHeight="1" spans="1:245">
      <c r="A44" s="59"/>
      <c r="B44" s="59"/>
      <c r="C44" s="59"/>
      <c r="D44" s="59"/>
      <c r="E44" s="59"/>
      <c r="F44" s="55"/>
      <c r="G44" s="55"/>
      <c r="H44" s="58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</row>
    <row r="45" ht="20.1" customHeight="1" spans="1:245">
      <c r="A45" s="59"/>
      <c r="B45" s="59"/>
      <c r="C45" s="59"/>
      <c r="D45" s="59"/>
      <c r="E45" s="59"/>
      <c r="F45" s="55"/>
      <c r="G45" s="55"/>
      <c r="H45" s="58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</row>
    <row r="46" ht="20.1" customHeight="1" spans="1:245">
      <c r="A46" s="59"/>
      <c r="B46" s="59"/>
      <c r="C46" s="59"/>
      <c r="D46" s="59"/>
      <c r="E46" s="59"/>
      <c r="F46" s="55"/>
      <c r="G46" s="55"/>
      <c r="H46" s="58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</row>
    <row r="47" ht="20.1" customHeight="1" spans="1:245">
      <c r="A47" s="59"/>
      <c r="B47" s="59"/>
      <c r="C47" s="59"/>
      <c r="D47" s="59"/>
      <c r="E47" s="59"/>
      <c r="F47" s="55"/>
      <c r="G47" s="55"/>
      <c r="H47" s="58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</row>
    <row r="48" ht="20.1" customHeight="1" spans="1:245">
      <c r="A48" s="59"/>
      <c r="B48" s="59"/>
      <c r="C48" s="59"/>
      <c r="D48" s="59"/>
      <c r="E48" s="59"/>
      <c r="F48" s="55"/>
      <c r="G48" s="55"/>
      <c r="H48" s="58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B5" sqref="B5:B8"/>
    </sheetView>
  </sheetViews>
  <sheetFormatPr defaultColWidth="12" defaultRowHeight="11.25"/>
  <cols>
    <col min="1" max="1" width="27.8333333333333" style="7" customWidth="1"/>
    <col min="2" max="2" width="30.5" style="7" customWidth="1"/>
    <col min="3" max="3" width="23.8333333333333" style="7" customWidth="1"/>
    <col min="4" max="4" width="17.5" style="7" customWidth="1"/>
    <col min="5" max="5" width="28.5" style="7" customWidth="1"/>
    <col min="6" max="9" width="20.5" style="7" customWidth="1"/>
    <col min="10" max="10" width="22" style="7" customWidth="1"/>
    <col min="11" max="11" width="19" style="7" customWidth="1"/>
    <col min="12" max="12" width="13.3333333333333" style="7" customWidth="1"/>
    <col min="13" max="13" width="20" style="7" customWidth="1"/>
    <col min="14" max="14" width="2" style="7" customWidth="1"/>
    <col min="15" max="15" width="13" style="7" customWidth="1"/>
    <col min="16" max="16384" width="12" style="7"/>
  </cols>
  <sheetData>
    <row r="1" ht="16.35" customHeight="1" spans="2:14">
      <c r="B1" s="8"/>
      <c r="D1" s="9"/>
      <c r="E1" s="9"/>
      <c r="F1" s="10"/>
      <c r="H1" s="10"/>
      <c r="M1" s="10"/>
      <c r="N1" s="22"/>
    </row>
    <row r="2" ht="20.1" customHeight="1" spans="1:13">
      <c r="A2" s="11" t="s">
        <v>320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0.1" customHeight="1" spans="1:1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23" t="s">
        <v>321</v>
      </c>
    </row>
    <row r="4" ht="20.1" customHeight="1" spans="1:13">
      <c r="A4" s="13" t="s">
        <v>306</v>
      </c>
      <c r="B4" s="13" t="s">
        <v>322</v>
      </c>
      <c r="C4" s="13" t="s">
        <v>323</v>
      </c>
      <c r="D4" s="13" t="s">
        <v>324</v>
      </c>
      <c r="E4" s="13" t="s">
        <v>325</v>
      </c>
      <c r="F4" s="13" t="s">
        <v>326</v>
      </c>
      <c r="G4" s="13" t="s">
        <v>327</v>
      </c>
      <c r="H4" s="13" t="s">
        <v>328</v>
      </c>
      <c r="I4" s="13" t="s">
        <v>329</v>
      </c>
      <c r="J4" s="13" t="s">
        <v>330</v>
      </c>
      <c r="K4" s="13" t="s">
        <v>331</v>
      </c>
      <c r="L4" s="13" t="s">
        <v>332</v>
      </c>
      <c r="M4" s="13" t="s">
        <v>333</v>
      </c>
    </row>
    <row r="5" spans="1:13">
      <c r="A5" s="14" t="s">
        <v>0</v>
      </c>
      <c r="B5" s="15" t="s">
        <v>334</v>
      </c>
      <c r="C5" s="15">
        <v>100</v>
      </c>
      <c r="D5" s="15">
        <v>31.9</v>
      </c>
      <c r="E5" s="16" t="s">
        <v>335</v>
      </c>
      <c r="F5" s="17" t="s">
        <v>336</v>
      </c>
      <c r="G5" s="17" t="s">
        <v>337</v>
      </c>
      <c r="H5" s="17" t="s">
        <v>338</v>
      </c>
      <c r="I5" s="17" t="s">
        <v>339</v>
      </c>
      <c r="J5" s="17" t="s">
        <v>286</v>
      </c>
      <c r="K5" s="17" t="s">
        <v>340</v>
      </c>
      <c r="L5" s="17">
        <v>20.5</v>
      </c>
      <c r="M5" s="17" t="s">
        <v>341</v>
      </c>
    </row>
    <row r="6" ht="45" spans="1:13">
      <c r="A6" s="14"/>
      <c r="B6" s="18"/>
      <c r="C6" s="18"/>
      <c r="D6" s="18"/>
      <c r="E6" s="19"/>
      <c r="F6" s="17" t="s">
        <v>342</v>
      </c>
      <c r="G6" s="17" t="s">
        <v>343</v>
      </c>
      <c r="H6" s="17" t="s">
        <v>344</v>
      </c>
      <c r="I6" s="17" t="s">
        <v>339</v>
      </c>
      <c r="J6" s="17" t="s">
        <v>345</v>
      </c>
      <c r="K6" s="17" t="s">
        <v>346</v>
      </c>
      <c r="L6" s="17">
        <v>29.5</v>
      </c>
      <c r="M6" s="17" t="s">
        <v>341</v>
      </c>
    </row>
    <row r="7" ht="45" spans="1:13">
      <c r="A7" s="14"/>
      <c r="B7" s="18"/>
      <c r="C7" s="18"/>
      <c r="D7" s="18"/>
      <c r="E7" s="19"/>
      <c r="F7" s="17" t="s">
        <v>336</v>
      </c>
      <c r="G7" s="17" t="s">
        <v>347</v>
      </c>
      <c r="H7" s="17" t="s">
        <v>348</v>
      </c>
      <c r="I7" s="17" t="s">
        <v>339</v>
      </c>
      <c r="J7" s="17" t="s">
        <v>349</v>
      </c>
      <c r="K7" s="17" t="s">
        <v>346</v>
      </c>
      <c r="L7" s="17">
        <v>29.5</v>
      </c>
      <c r="M7" s="17" t="s">
        <v>341</v>
      </c>
    </row>
    <row r="8" spans="1:13">
      <c r="A8" s="14"/>
      <c r="B8" s="20"/>
      <c r="C8" s="20"/>
      <c r="D8" s="20"/>
      <c r="E8" s="21"/>
      <c r="F8" s="17" t="s">
        <v>342</v>
      </c>
      <c r="G8" s="17" t="s">
        <v>343</v>
      </c>
      <c r="H8" s="17" t="s">
        <v>350</v>
      </c>
      <c r="I8" s="17" t="s">
        <v>351</v>
      </c>
      <c r="J8" s="17" t="s">
        <v>345</v>
      </c>
      <c r="K8" s="17" t="s">
        <v>346</v>
      </c>
      <c r="L8" s="17">
        <v>20.5</v>
      </c>
      <c r="M8" s="17" t="s">
        <v>352</v>
      </c>
    </row>
    <row r="9" spans="1:13">
      <c r="A9" s="14"/>
      <c r="B9" s="15" t="s">
        <v>353</v>
      </c>
      <c r="C9" s="15">
        <v>100</v>
      </c>
      <c r="D9" s="15">
        <v>40</v>
      </c>
      <c r="E9" s="16" t="s">
        <v>335</v>
      </c>
      <c r="F9" s="17" t="s">
        <v>342</v>
      </c>
      <c r="G9" s="17" t="s">
        <v>343</v>
      </c>
      <c r="H9" s="17" t="s">
        <v>350</v>
      </c>
      <c r="I9" s="17" t="s">
        <v>351</v>
      </c>
      <c r="J9" s="17" t="s">
        <v>345</v>
      </c>
      <c r="K9" s="17" t="s">
        <v>346</v>
      </c>
      <c r="L9" s="17">
        <v>20.5</v>
      </c>
      <c r="M9" s="17" t="s">
        <v>352</v>
      </c>
    </row>
    <row r="10" ht="45" spans="1:13">
      <c r="A10" s="14"/>
      <c r="B10" s="18"/>
      <c r="C10" s="18"/>
      <c r="D10" s="18"/>
      <c r="E10" s="19"/>
      <c r="F10" s="17" t="s">
        <v>342</v>
      </c>
      <c r="G10" s="17" t="s">
        <v>343</v>
      </c>
      <c r="H10" s="17" t="s">
        <v>344</v>
      </c>
      <c r="I10" s="17" t="s">
        <v>339</v>
      </c>
      <c r="J10" s="17" t="s">
        <v>345</v>
      </c>
      <c r="K10" s="17" t="s">
        <v>346</v>
      </c>
      <c r="L10" s="17">
        <v>29.5</v>
      </c>
      <c r="M10" s="17" t="s">
        <v>341</v>
      </c>
    </row>
    <row r="11" spans="1:13">
      <c r="A11" s="14"/>
      <c r="B11" s="18"/>
      <c r="C11" s="18"/>
      <c r="D11" s="18"/>
      <c r="E11" s="19"/>
      <c r="F11" s="17" t="s">
        <v>336</v>
      </c>
      <c r="G11" s="17" t="s">
        <v>337</v>
      </c>
      <c r="H11" s="17" t="s">
        <v>338</v>
      </c>
      <c r="I11" s="17" t="s">
        <v>339</v>
      </c>
      <c r="J11" s="17" t="s">
        <v>286</v>
      </c>
      <c r="K11" s="17" t="s">
        <v>340</v>
      </c>
      <c r="L11" s="17">
        <v>20.5</v>
      </c>
      <c r="M11" s="17" t="s">
        <v>341</v>
      </c>
    </row>
    <row r="12" ht="45" spans="1:13">
      <c r="A12" s="14"/>
      <c r="B12" s="20"/>
      <c r="C12" s="20"/>
      <c r="D12" s="20"/>
      <c r="E12" s="21"/>
      <c r="F12" s="17" t="s">
        <v>336</v>
      </c>
      <c r="G12" s="17" t="s">
        <v>347</v>
      </c>
      <c r="H12" s="17" t="s">
        <v>348</v>
      </c>
      <c r="I12" s="17" t="s">
        <v>339</v>
      </c>
      <c r="J12" s="17" t="s">
        <v>349</v>
      </c>
      <c r="K12" s="17" t="s">
        <v>346</v>
      </c>
      <c r="L12" s="17">
        <v>29.5</v>
      </c>
      <c r="M12" s="17" t="s">
        <v>341</v>
      </c>
    </row>
  </sheetData>
  <mergeCells count="11">
    <mergeCell ref="A2:M2"/>
    <mergeCell ref="A3:E3"/>
    <mergeCell ref="A5:A12"/>
    <mergeCell ref="B5:B8"/>
    <mergeCell ref="B9:B12"/>
    <mergeCell ref="C5:C8"/>
    <mergeCell ref="C9:C12"/>
    <mergeCell ref="D5:D8"/>
    <mergeCell ref="D9:D12"/>
    <mergeCell ref="E5:E8"/>
    <mergeCell ref="E9:E1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L41" sqref="L41"/>
    </sheetView>
  </sheetViews>
  <sheetFormatPr defaultColWidth="9" defaultRowHeight="11.25" outlineLevelCol="7"/>
  <cols>
    <col min="1" max="8" width="15.8333333333333" customWidth="1"/>
  </cols>
  <sheetData>
    <row r="1" ht="31.5" customHeight="1" spans="1:8">
      <c r="A1" s="1" t="s">
        <v>354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355</v>
      </c>
      <c r="B2" s="2"/>
      <c r="C2" s="2"/>
      <c r="D2" s="2"/>
      <c r="E2" s="2"/>
      <c r="F2" s="2"/>
      <c r="G2" s="2"/>
      <c r="H2" s="2"/>
    </row>
    <row r="3" customHeight="1" spans="1:8">
      <c r="A3" s="3"/>
      <c r="B3" s="3"/>
      <c r="C3" s="3"/>
      <c r="D3" s="3"/>
      <c r="E3" s="3"/>
      <c r="F3" s="3"/>
      <c r="G3" s="3"/>
      <c r="H3" s="3"/>
    </row>
    <row r="4" ht="15" customHeight="1" spans="1:8">
      <c r="A4" s="4" t="s">
        <v>356</v>
      </c>
      <c r="B4" s="4"/>
      <c r="C4" s="4"/>
      <c r="D4" s="4" t="s">
        <v>357</v>
      </c>
      <c r="E4" s="4"/>
      <c r="F4" s="4"/>
      <c r="G4" s="4"/>
      <c r="H4" s="4"/>
    </row>
    <row r="5" ht="15" customHeight="1" spans="1:8">
      <c r="A5" s="4" t="s">
        <v>358</v>
      </c>
      <c r="B5" s="4" t="s">
        <v>359</v>
      </c>
      <c r="C5" s="4"/>
      <c r="D5" s="4" t="s">
        <v>360</v>
      </c>
      <c r="E5" s="4"/>
      <c r="F5" s="4"/>
      <c r="G5" s="4"/>
      <c r="H5" s="4"/>
    </row>
    <row r="6" ht="15" customHeight="1" spans="1:8">
      <c r="A6" s="4"/>
      <c r="B6" s="5"/>
      <c r="C6" s="5"/>
      <c r="D6" s="5"/>
      <c r="E6" s="5"/>
      <c r="F6" s="5"/>
      <c r="G6" s="5"/>
      <c r="H6" s="5"/>
    </row>
    <row r="7" ht="15" customHeight="1" spans="1:8">
      <c r="A7" s="4"/>
      <c r="B7" s="5" t="s">
        <v>361</v>
      </c>
      <c r="C7" s="5"/>
      <c r="D7" s="5" t="s">
        <v>362</v>
      </c>
      <c r="E7" s="5"/>
      <c r="F7" s="5"/>
      <c r="G7" s="5"/>
      <c r="H7" s="5"/>
    </row>
    <row r="8" ht="15" customHeight="1" spans="1:8">
      <c r="A8" s="4"/>
      <c r="B8" s="5" t="s">
        <v>363</v>
      </c>
      <c r="C8" s="5"/>
      <c r="D8" s="5" t="s">
        <v>364</v>
      </c>
      <c r="E8" s="5"/>
      <c r="F8" s="5"/>
      <c r="G8" s="5"/>
      <c r="H8" s="5"/>
    </row>
    <row r="9" ht="15" customHeight="1" spans="1:8">
      <c r="A9" s="4"/>
      <c r="B9" s="4" t="s">
        <v>365</v>
      </c>
      <c r="C9" s="4"/>
      <c r="D9" s="4"/>
      <c r="E9" s="4"/>
      <c r="F9" s="4" t="s">
        <v>366</v>
      </c>
      <c r="G9" s="4" t="s">
        <v>367</v>
      </c>
      <c r="H9" s="4" t="s">
        <v>368</v>
      </c>
    </row>
    <row r="10" ht="15" customHeight="1" spans="1:8">
      <c r="A10" s="4"/>
      <c r="B10" s="4"/>
      <c r="C10" s="4"/>
      <c r="D10" s="4"/>
      <c r="E10" s="4"/>
      <c r="F10" s="6">
        <v>5612518</v>
      </c>
      <c r="G10" s="6">
        <v>5612518</v>
      </c>
      <c r="H10" s="6">
        <v>0</v>
      </c>
    </row>
    <row r="11" ht="39" customHeight="1" spans="1:8">
      <c r="A11" s="4" t="s">
        <v>369</v>
      </c>
      <c r="B11" s="5" t="s">
        <v>370</v>
      </c>
      <c r="C11" s="5"/>
      <c r="D11" s="5"/>
      <c r="E11" s="5"/>
      <c r="F11" s="5"/>
      <c r="G11" s="5"/>
      <c r="H11" s="5"/>
    </row>
    <row r="12" ht="15" customHeight="1" spans="1:8">
      <c r="A12" s="4" t="s">
        <v>371</v>
      </c>
      <c r="B12" s="4" t="s">
        <v>326</v>
      </c>
      <c r="C12" s="4" t="s">
        <v>327</v>
      </c>
      <c r="D12" s="4"/>
      <c r="E12" s="4" t="s">
        <v>328</v>
      </c>
      <c r="F12" s="4"/>
      <c r="G12" s="4" t="s">
        <v>372</v>
      </c>
      <c r="H12" s="4"/>
    </row>
    <row r="13" ht="36.75" customHeight="1" spans="1:8">
      <c r="A13" s="4"/>
      <c r="B13" s="5" t="s">
        <v>373</v>
      </c>
      <c r="C13" s="5" t="s">
        <v>374</v>
      </c>
      <c r="D13" s="5"/>
      <c r="E13" s="5" t="s">
        <v>345</v>
      </c>
      <c r="F13" s="5"/>
      <c r="G13" s="5" t="s">
        <v>375</v>
      </c>
      <c r="H13" s="5"/>
    </row>
  </sheetData>
  <mergeCells count="23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C13:D13"/>
    <mergeCell ref="E13:F13"/>
    <mergeCell ref="G13:H13"/>
    <mergeCell ref="A5:A10"/>
    <mergeCell ref="A12:A13"/>
    <mergeCell ref="B9:E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14" workbookViewId="0">
      <selection activeCell="D41" sqref="D41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28"/>
      <c r="B1" s="128"/>
      <c r="C1" s="128"/>
      <c r="D1" s="30" t="s">
        <v>3</v>
      </c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</row>
    <row r="2" customHeight="1" spans="1:31">
      <c r="A2" s="27" t="s">
        <v>4</v>
      </c>
      <c r="B2" s="27"/>
      <c r="C2" s="27"/>
      <c r="D2" s="27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</row>
    <row r="3" customHeight="1" spans="1:31">
      <c r="A3" s="129" t="s">
        <v>5</v>
      </c>
      <c r="B3" s="130"/>
      <c r="C3" s="61"/>
      <c r="D3" s="30" t="s">
        <v>6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</row>
    <row r="4" ht="15" customHeight="1" spans="1:31">
      <c r="A4" s="131" t="s">
        <v>7</v>
      </c>
      <c r="B4" s="132"/>
      <c r="C4" s="131" t="s">
        <v>8</v>
      </c>
      <c r="D4" s="13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</row>
    <row r="5" ht="15" customHeight="1" spans="1:31">
      <c r="A5" s="134" t="s">
        <v>9</v>
      </c>
      <c r="B5" s="135" t="s">
        <v>10</v>
      </c>
      <c r="C5" s="134" t="s">
        <v>9</v>
      </c>
      <c r="D5" s="135" t="s">
        <v>10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</row>
    <row r="6" ht="15" customHeight="1" spans="1:31">
      <c r="A6" s="138" t="s">
        <v>11</v>
      </c>
      <c r="B6" s="221">
        <v>5612518.18</v>
      </c>
      <c r="C6" s="157" t="s">
        <v>12</v>
      </c>
      <c r="D6" s="22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</row>
    <row r="7" ht="15" customHeight="1" spans="1:31">
      <c r="A7" s="138" t="s">
        <v>13</v>
      </c>
      <c r="B7" s="221"/>
      <c r="C7" s="157" t="s">
        <v>14</v>
      </c>
      <c r="D7" s="22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</row>
    <row r="8" ht="15" customHeight="1" spans="1:31">
      <c r="A8" s="138" t="s">
        <v>15</v>
      </c>
      <c r="B8" s="221"/>
      <c r="C8" s="157" t="s">
        <v>16</v>
      </c>
      <c r="D8" s="22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</row>
    <row r="9" ht="15" customHeight="1" spans="1:31">
      <c r="A9" s="138" t="s">
        <v>17</v>
      </c>
      <c r="B9" s="221"/>
      <c r="C9" s="157" t="s">
        <v>18</v>
      </c>
      <c r="D9" s="221">
        <f>B6-D13-D15-D25</f>
        <v>4277848.42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</row>
    <row r="10" ht="15" customHeight="1" spans="1:31">
      <c r="A10" s="138" t="s">
        <v>19</v>
      </c>
      <c r="B10" s="221" t="s">
        <v>20</v>
      </c>
      <c r="C10" s="157" t="s">
        <v>21</v>
      </c>
      <c r="D10" s="22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</row>
    <row r="11" ht="15" customHeight="1" spans="1:31">
      <c r="A11" s="138" t="s">
        <v>22</v>
      </c>
      <c r="B11" s="221" t="s">
        <v>20</v>
      </c>
      <c r="C11" s="157" t="s">
        <v>23</v>
      </c>
      <c r="D11" s="22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</row>
    <row r="12" ht="15" customHeight="1" spans="1:31">
      <c r="A12" s="138"/>
      <c r="B12" s="221"/>
      <c r="C12" s="157" t="s">
        <v>24</v>
      </c>
      <c r="D12" s="22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</row>
    <row r="13" ht="15" customHeight="1" spans="1:31">
      <c r="A13" s="147"/>
      <c r="B13" s="221"/>
      <c r="C13" s="157" t="s">
        <v>25</v>
      </c>
      <c r="D13" s="94">
        <v>655060</v>
      </c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</row>
    <row r="14" ht="15" customHeight="1" spans="1:31">
      <c r="A14" s="147"/>
      <c r="B14" s="221"/>
      <c r="C14" s="157" t="s">
        <v>26</v>
      </c>
      <c r="D14" s="22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</row>
    <row r="15" ht="15" customHeight="1" spans="1:31">
      <c r="A15" s="147"/>
      <c r="B15" s="148"/>
      <c r="C15" s="157" t="s">
        <v>27</v>
      </c>
      <c r="D15" s="221">
        <v>271656.08</v>
      </c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</row>
    <row r="16" ht="15" customHeight="1" spans="1:31">
      <c r="A16" s="147"/>
      <c r="B16" s="145"/>
      <c r="C16" s="157" t="s">
        <v>28</v>
      </c>
      <c r="D16" s="22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</row>
    <row r="17" ht="15" customHeight="1" spans="1:31">
      <c r="A17" s="147"/>
      <c r="B17" s="145"/>
      <c r="C17" s="157" t="s">
        <v>29</v>
      </c>
      <c r="D17" s="22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</row>
    <row r="18" ht="15" customHeight="1" spans="1:31">
      <c r="A18" s="147"/>
      <c r="B18" s="145"/>
      <c r="C18" s="157" t="s">
        <v>30</v>
      </c>
      <c r="D18" s="22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</row>
    <row r="19" ht="15" customHeight="1" spans="1:31">
      <c r="A19" s="147"/>
      <c r="B19" s="145"/>
      <c r="C19" s="157" t="s">
        <v>31</v>
      </c>
      <c r="D19" s="22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</row>
    <row r="20" ht="15" customHeight="1" spans="1:31">
      <c r="A20" s="147"/>
      <c r="B20" s="145"/>
      <c r="C20" s="157" t="s">
        <v>32</v>
      </c>
      <c r="D20" s="22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</row>
    <row r="21" ht="15" customHeight="1" spans="1:31">
      <c r="A21" s="147"/>
      <c r="B21" s="145"/>
      <c r="C21" s="157" t="s">
        <v>33</v>
      </c>
      <c r="D21" s="22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</row>
    <row r="22" ht="15" customHeight="1" spans="1:31">
      <c r="A22" s="147"/>
      <c r="B22" s="145"/>
      <c r="C22" s="157" t="s">
        <v>34</v>
      </c>
      <c r="D22" s="22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</row>
    <row r="23" ht="15" customHeight="1" spans="1:31">
      <c r="A23" s="147"/>
      <c r="B23" s="145"/>
      <c r="C23" s="157" t="s">
        <v>35</v>
      </c>
      <c r="D23" s="22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</row>
    <row r="24" ht="15" customHeight="1" spans="1:31">
      <c r="A24" s="147"/>
      <c r="B24" s="145"/>
      <c r="C24" s="157" t="s">
        <v>36</v>
      </c>
      <c r="D24" s="22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</row>
    <row r="25" ht="15" customHeight="1" spans="1:31">
      <c r="A25" s="147"/>
      <c r="B25" s="145"/>
      <c r="C25" s="157" t="s">
        <v>37</v>
      </c>
      <c r="D25" s="221">
        <v>407953.68</v>
      </c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</row>
    <row r="26" ht="15" customHeight="1" spans="1:31">
      <c r="A26" s="138"/>
      <c r="B26" s="145"/>
      <c r="C26" s="157" t="s">
        <v>38</v>
      </c>
      <c r="D26" s="22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</row>
    <row r="27" ht="15" customHeight="1" spans="1:31">
      <c r="A27" s="138"/>
      <c r="B27" s="145"/>
      <c r="C27" s="157" t="s">
        <v>39</v>
      </c>
      <c r="D27" s="22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</row>
    <row r="28" ht="15" customHeight="1" spans="1:31">
      <c r="A28" s="138"/>
      <c r="B28" s="145"/>
      <c r="C28" s="157" t="s">
        <v>40</v>
      </c>
      <c r="D28" s="22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</row>
    <row r="29" ht="15" customHeight="1" spans="1:31">
      <c r="A29" s="138"/>
      <c r="B29" s="145"/>
      <c r="C29" s="157" t="s">
        <v>41</v>
      </c>
      <c r="D29" s="22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</row>
    <row r="30" ht="15" customHeight="1" spans="1:31">
      <c r="A30" s="138"/>
      <c r="B30" s="145"/>
      <c r="C30" s="157" t="s">
        <v>42</v>
      </c>
      <c r="D30" s="22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</row>
    <row r="31" ht="15" customHeight="1" spans="1:31">
      <c r="A31" s="138"/>
      <c r="B31" s="145"/>
      <c r="C31" s="157" t="s">
        <v>43</v>
      </c>
      <c r="D31" s="22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</row>
    <row r="32" ht="15" customHeight="1" spans="1:31">
      <c r="A32" s="138"/>
      <c r="B32" s="145"/>
      <c r="C32" s="157" t="s">
        <v>44</v>
      </c>
      <c r="D32" s="22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</row>
    <row r="33" ht="15" customHeight="1" spans="1:31">
      <c r="A33" s="138"/>
      <c r="B33" s="145"/>
      <c r="C33" s="157" t="s">
        <v>45</v>
      </c>
      <c r="D33" s="22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</row>
    <row r="34" ht="15" customHeight="1" spans="1:31">
      <c r="A34" s="138"/>
      <c r="B34" s="145"/>
      <c r="C34" s="157" t="s">
        <v>46</v>
      </c>
      <c r="D34" s="22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</row>
    <row r="35" ht="15" customHeight="1" spans="1:31">
      <c r="A35" s="138"/>
      <c r="B35" s="145"/>
      <c r="C35" s="157" t="s">
        <v>47</v>
      </c>
      <c r="D35" s="142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</row>
    <row r="36" ht="15" customHeight="1" spans="1:31">
      <c r="A36" s="151" t="s">
        <v>48</v>
      </c>
      <c r="B36" s="152">
        <v>5612518.18</v>
      </c>
      <c r="C36" s="153" t="s">
        <v>49</v>
      </c>
      <c r="D36" s="142">
        <f>SUM(D6:D34)</f>
        <v>5612518.18</v>
      </c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</row>
    <row r="37" ht="15" customHeight="1" spans="1:31">
      <c r="A37" s="138" t="s">
        <v>50</v>
      </c>
      <c r="B37" s="145"/>
      <c r="C37" s="157" t="s">
        <v>51</v>
      </c>
      <c r="D37" s="22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</row>
    <row r="38" ht="15" customHeight="1" spans="1:31">
      <c r="A38" s="138" t="s">
        <v>52</v>
      </c>
      <c r="B38" s="145"/>
      <c r="C38" s="157" t="s">
        <v>53</v>
      </c>
      <c r="D38" s="221"/>
      <c r="E38" s="171"/>
      <c r="F38" s="171"/>
      <c r="G38" s="222" t="s">
        <v>54</v>
      </c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</row>
    <row r="39" ht="15" customHeight="1" spans="1:31">
      <c r="A39" s="138"/>
      <c r="B39" s="145"/>
      <c r="C39" s="157" t="s">
        <v>55</v>
      </c>
      <c r="D39" s="22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</row>
    <row r="40" ht="15" customHeight="1" spans="1:31">
      <c r="A40" s="138"/>
      <c r="B40" s="160"/>
      <c r="C40" s="157"/>
      <c r="D40" s="142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</row>
    <row r="41" ht="15" customHeight="1" spans="1:31">
      <c r="A41" s="151" t="s">
        <v>56</v>
      </c>
      <c r="B41" s="164">
        <f>SUM(B36:B38)</f>
        <v>5612518.18</v>
      </c>
      <c r="C41" s="153" t="s">
        <v>57</v>
      </c>
      <c r="D41" s="142">
        <f>SUM(D36,D37,D39)</f>
        <v>5612518.18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</row>
    <row r="42" customHeight="1" spans="1:31">
      <c r="A42" s="168"/>
      <c r="B42" s="223"/>
      <c r="C42" s="170"/>
      <c r="D42" s="224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</row>
    <row r="43" ht="11.25" spans="2:2">
      <c r="B43" s="58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showGridLines="0" showZeros="0" workbookViewId="0">
      <selection activeCell="F12" sqref="F12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2" width="14.8333333333333" customWidth="1"/>
    <col min="13" max="13" width="11.6666666666667" customWidth="1"/>
    <col min="14" max="15" width="14.8333333333333" customWidth="1"/>
    <col min="16" max="18" width="12.3333333333333" customWidth="1"/>
    <col min="19" max="19" width="13.8333333333333" customWidth="1"/>
    <col min="20" max="20" width="17" customWidth="1"/>
  </cols>
  <sheetData>
    <row r="1" ht="20.1" customHeight="1" spans="1:20">
      <c r="A1" s="27" t="s">
        <v>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ht="20.1" customHeight="1" spans="1:20">
      <c r="A2" s="201" t="s">
        <v>5</v>
      </c>
      <c r="B2" s="201"/>
      <c r="C2" s="201"/>
      <c r="D2" s="201"/>
      <c r="E2" s="28"/>
      <c r="F2" s="64"/>
      <c r="G2" s="64"/>
      <c r="H2" s="64"/>
      <c r="I2" s="64"/>
      <c r="J2" s="104"/>
      <c r="K2" s="104"/>
      <c r="L2" s="104"/>
      <c r="M2" s="104"/>
      <c r="N2" s="104"/>
      <c r="O2" s="104"/>
      <c r="P2" s="104"/>
      <c r="Q2" s="104"/>
      <c r="R2" s="104"/>
      <c r="S2" s="55"/>
      <c r="T2" s="30" t="s">
        <v>6</v>
      </c>
    </row>
    <row r="3" ht="20.1" customHeight="1" spans="1:20">
      <c r="A3" s="31" t="s">
        <v>59</v>
      </c>
      <c r="B3" s="32"/>
      <c r="C3" s="32"/>
      <c r="D3" s="32"/>
      <c r="E3" s="33"/>
      <c r="F3" s="95" t="s">
        <v>60</v>
      </c>
      <c r="G3" s="65" t="s">
        <v>61</v>
      </c>
      <c r="H3" s="116" t="s">
        <v>62</v>
      </c>
      <c r="I3" s="123"/>
      <c r="J3" s="117"/>
      <c r="K3" s="95" t="s">
        <v>63</v>
      </c>
      <c r="L3" s="38"/>
      <c r="M3" s="209" t="s">
        <v>64</v>
      </c>
      <c r="N3" s="210" t="s">
        <v>65</v>
      </c>
      <c r="O3" s="211"/>
      <c r="P3" s="211"/>
      <c r="Q3" s="211"/>
      <c r="R3" s="218"/>
      <c r="S3" s="95" t="s">
        <v>66</v>
      </c>
      <c r="T3" s="38" t="s">
        <v>67</v>
      </c>
    </row>
    <row r="4" ht="20.1" customHeight="1" spans="1:20">
      <c r="A4" s="31" t="s">
        <v>68</v>
      </c>
      <c r="B4" s="32"/>
      <c r="C4" s="33"/>
      <c r="D4" s="97" t="s">
        <v>69</v>
      </c>
      <c r="E4" s="37" t="s">
        <v>70</v>
      </c>
      <c r="F4" s="38"/>
      <c r="G4" s="65"/>
      <c r="H4" s="202" t="s">
        <v>62</v>
      </c>
      <c r="I4" s="202" t="s">
        <v>71</v>
      </c>
      <c r="J4" s="202" t="s">
        <v>72</v>
      </c>
      <c r="K4" s="212" t="s">
        <v>73</v>
      </c>
      <c r="L4" s="38" t="s">
        <v>74</v>
      </c>
      <c r="M4" s="213"/>
      <c r="N4" s="214" t="s">
        <v>75</v>
      </c>
      <c r="O4" s="214" t="s">
        <v>76</v>
      </c>
      <c r="P4" s="214" t="s">
        <v>77</v>
      </c>
      <c r="Q4" s="214" t="s">
        <v>78</v>
      </c>
      <c r="R4" s="214" t="s">
        <v>79</v>
      </c>
      <c r="S4" s="38"/>
      <c r="T4" s="38"/>
    </row>
    <row r="5" ht="30.75" customHeight="1" spans="1:20">
      <c r="A5" s="40" t="s">
        <v>80</v>
      </c>
      <c r="B5" s="39" t="s">
        <v>81</v>
      </c>
      <c r="C5" s="41" t="s">
        <v>82</v>
      </c>
      <c r="D5" s="43"/>
      <c r="E5" s="43"/>
      <c r="F5" s="44"/>
      <c r="G5" s="43"/>
      <c r="H5" s="203"/>
      <c r="I5" s="203"/>
      <c r="J5" s="203"/>
      <c r="K5" s="215"/>
      <c r="L5" s="44"/>
      <c r="M5" s="216"/>
      <c r="N5" s="44"/>
      <c r="O5" s="44"/>
      <c r="P5" s="44"/>
      <c r="Q5" s="44"/>
      <c r="R5" s="44"/>
      <c r="S5" s="44"/>
      <c r="T5" s="44"/>
    </row>
    <row r="6" ht="20.1" customHeight="1" spans="1:20">
      <c r="A6" s="46"/>
      <c r="B6" s="46"/>
      <c r="C6" s="46"/>
      <c r="D6" s="46" t="s">
        <v>83</v>
      </c>
      <c r="E6" s="46" t="s">
        <v>0</v>
      </c>
      <c r="F6" s="76">
        <v>5612518.18</v>
      </c>
      <c r="G6" s="77"/>
      <c r="H6" s="76">
        <f>H7+H8+H9+H10+H11+H12</f>
        <v>5612517.9</v>
      </c>
      <c r="I6" s="77"/>
      <c r="J6" s="49"/>
      <c r="K6" s="217"/>
      <c r="L6" s="103" t="s">
        <v>20</v>
      </c>
      <c r="M6" s="103" t="s">
        <v>20</v>
      </c>
      <c r="N6" s="94" t="s">
        <v>20</v>
      </c>
      <c r="O6" s="217" t="s">
        <v>20</v>
      </c>
      <c r="P6" s="103"/>
      <c r="Q6" s="103"/>
      <c r="R6" s="219"/>
      <c r="S6" s="220" t="s">
        <v>20</v>
      </c>
      <c r="T6" s="220"/>
    </row>
    <row r="7" ht="20.1" customHeight="1" spans="1:20">
      <c r="A7" s="46" t="s">
        <v>84</v>
      </c>
      <c r="B7" s="46" t="s">
        <v>85</v>
      </c>
      <c r="C7" s="46" t="s">
        <v>86</v>
      </c>
      <c r="D7" s="46" t="s">
        <v>83</v>
      </c>
      <c r="E7" s="46" t="s">
        <v>87</v>
      </c>
      <c r="F7" s="76">
        <f>F6-F8-F9-F10-F11-F12</f>
        <v>4252074.28</v>
      </c>
      <c r="G7" s="77"/>
      <c r="H7" s="76">
        <v>4252074</v>
      </c>
      <c r="I7" s="77"/>
      <c r="J7" s="49"/>
      <c r="K7" s="217"/>
      <c r="L7" s="103"/>
      <c r="M7" s="103"/>
      <c r="N7" s="94"/>
      <c r="O7" s="217"/>
      <c r="P7" s="103"/>
      <c r="Q7" s="103"/>
      <c r="R7" s="219"/>
      <c r="S7" s="220"/>
      <c r="T7" s="220"/>
    </row>
    <row r="8" ht="20.1" customHeight="1" spans="1:20">
      <c r="A8" s="46" t="s">
        <v>88</v>
      </c>
      <c r="B8" s="46" t="s">
        <v>89</v>
      </c>
      <c r="C8" s="46" t="s">
        <v>89</v>
      </c>
      <c r="D8" s="46" t="s">
        <v>83</v>
      </c>
      <c r="E8" s="46" t="s">
        <v>90</v>
      </c>
      <c r="F8" s="76">
        <v>436706.24</v>
      </c>
      <c r="G8" s="77"/>
      <c r="H8" s="76">
        <v>436706.24</v>
      </c>
      <c r="I8" s="77"/>
      <c r="J8" s="49"/>
      <c r="K8" s="217"/>
      <c r="L8" s="103"/>
      <c r="M8" s="103"/>
      <c r="N8" s="94"/>
      <c r="O8" s="217"/>
      <c r="P8" s="103"/>
      <c r="Q8" s="103"/>
      <c r="R8" s="219"/>
      <c r="S8" s="220"/>
      <c r="T8" s="220"/>
    </row>
    <row r="9" ht="20.1" customHeight="1" spans="1:20">
      <c r="A9" s="46" t="s">
        <v>88</v>
      </c>
      <c r="B9" s="46" t="s">
        <v>89</v>
      </c>
      <c r="C9" s="46" t="s">
        <v>91</v>
      </c>
      <c r="D9" s="46" t="s">
        <v>83</v>
      </c>
      <c r="E9" s="46" t="s">
        <v>92</v>
      </c>
      <c r="F9" s="76">
        <v>218353.12</v>
      </c>
      <c r="G9" s="77"/>
      <c r="H9" s="76">
        <v>218353.12</v>
      </c>
      <c r="I9" s="77"/>
      <c r="J9" s="49"/>
      <c r="K9" s="217"/>
      <c r="L9" s="103"/>
      <c r="M9" s="103"/>
      <c r="N9" s="94"/>
      <c r="O9" s="217"/>
      <c r="P9" s="103"/>
      <c r="Q9" s="103"/>
      <c r="R9" s="219"/>
      <c r="S9" s="220"/>
      <c r="T9" s="220"/>
    </row>
    <row r="10" ht="20.1" customHeight="1" spans="1:20">
      <c r="A10" s="46" t="s">
        <v>93</v>
      </c>
      <c r="B10" s="46" t="s">
        <v>94</v>
      </c>
      <c r="C10" s="46" t="s">
        <v>86</v>
      </c>
      <c r="D10" s="46" t="s">
        <v>83</v>
      </c>
      <c r="E10" s="46" t="s">
        <v>95</v>
      </c>
      <c r="F10" s="76">
        <v>191058.98</v>
      </c>
      <c r="G10" s="77"/>
      <c r="H10" s="76">
        <v>191058.98</v>
      </c>
      <c r="I10" s="77"/>
      <c r="J10" s="49"/>
      <c r="K10" s="217"/>
      <c r="L10" s="103"/>
      <c r="M10" s="103"/>
      <c r="N10" s="94"/>
      <c r="O10" s="217"/>
      <c r="P10" s="103"/>
      <c r="Q10" s="103"/>
      <c r="R10" s="219"/>
      <c r="S10" s="220"/>
      <c r="T10" s="220"/>
    </row>
    <row r="11" ht="20.1" customHeight="1" spans="1:20">
      <c r="A11" s="46" t="s">
        <v>93</v>
      </c>
      <c r="B11" s="46" t="s">
        <v>94</v>
      </c>
      <c r="C11" s="46" t="s">
        <v>96</v>
      </c>
      <c r="D11" s="46" t="s">
        <v>83</v>
      </c>
      <c r="E11" s="46" t="s">
        <v>97</v>
      </c>
      <c r="F11" s="76">
        <v>106371.88</v>
      </c>
      <c r="G11" s="77"/>
      <c r="H11" s="76">
        <v>106371.88</v>
      </c>
      <c r="I11" s="77"/>
      <c r="J11" s="49"/>
      <c r="K11" s="217"/>
      <c r="L11" s="103"/>
      <c r="M11" s="103"/>
      <c r="N11" s="94"/>
      <c r="O11" s="217"/>
      <c r="P11" s="103"/>
      <c r="Q11" s="103"/>
      <c r="R11" s="219"/>
      <c r="S11" s="220"/>
      <c r="T11" s="220"/>
    </row>
    <row r="12" ht="20.1" customHeight="1" spans="1:20">
      <c r="A12" s="46" t="s">
        <v>98</v>
      </c>
      <c r="B12" s="46" t="s">
        <v>99</v>
      </c>
      <c r="C12" s="46" t="s">
        <v>86</v>
      </c>
      <c r="D12" s="46" t="s">
        <v>83</v>
      </c>
      <c r="E12" s="46" t="s">
        <v>100</v>
      </c>
      <c r="F12" s="76">
        <v>407953.68</v>
      </c>
      <c r="G12" s="77"/>
      <c r="H12" s="76">
        <v>407953.68</v>
      </c>
      <c r="I12" s="77"/>
      <c r="J12" s="49"/>
      <c r="K12" s="217"/>
      <c r="L12" s="103"/>
      <c r="M12" s="103"/>
      <c r="N12" s="94"/>
      <c r="O12" s="217"/>
      <c r="P12" s="103"/>
      <c r="Q12" s="103"/>
      <c r="R12" s="219"/>
      <c r="S12" s="220"/>
      <c r="T12" s="220"/>
    </row>
    <row r="13" ht="20.1" customHeight="1" spans="1:20">
      <c r="A13" s="204"/>
      <c r="B13" s="204"/>
      <c r="C13" s="204"/>
      <c r="D13" s="204"/>
      <c r="E13" s="204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</row>
    <row r="14" ht="20.1" customHeight="1" spans="1:20">
      <c r="A14" s="55"/>
      <c r="B14" s="55"/>
      <c r="C14" s="60"/>
      <c r="D14" s="60"/>
      <c r="E14" s="206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  <row r="15" ht="20.1" customHeight="1" spans="1:20">
      <c r="A15" s="59"/>
      <c r="B15" s="59"/>
      <c r="C15" s="200"/>
      <c r="D15" s="200"/>
      <c r="E15" s="207"/>
      <c r="F15" s="200"/>
      <c r="G15" s="200"/>
      <c r="H15" s="200"/>
      <c r="I15" s="60"/>
      <c r="J15" s="60"/>
      <c r="K15" s="200"/>
      <c r="L15" s="200"/>
      <c r="M15" s="200"/>
      <c r="N15" s="200"/>
      <c r="O15" s="60"/>
      <c r="P15" s="60"/>
      <c r="Q15" s="60"/>
      <c r="R15" s="200"/>
      <c r="S15" s="200"/>
      <c r="T15" s="200"/>
    </row>
    <row r="16" ht="20.1" customHeight="1" spans="1:20">
      <c r="A16" s="59"/>
      <c r="B16" s="59"/>
      <c r="C16" s="200"/>
      <c r="D16" s="200"/>
      <c r="E16" s="200"/>
      <c r="F16" s="200"/>
      <c r="G16" s="200"/>
      <c r="H16" s="200"/>
      <c r="I16" s="60"/>
      <c r="J16" s="60"/>
      <c r="K16" s="200"/>
      <c r="L16" s="200"/>
      <c r="M16" s="200"/>
      <c r="N16" s="200"/>
      <c r="O16" s="60"/>
      <c r="P16" s="60"/>
      <c r="Q16" s="60"/>
      <c r="R16" s="200"/>
      <c r="S16" s="200"/>
      <c r="T16" s="200"/>
    </row>
    <row r="17" ht="20.1" customHeight="1" spans="1:20">
      <c r="A17" s="59"/>
      <c r="B17" s="59"/>
      <c r="C17" s="200"/>
      <c r="D17" s="200"/>
      <c r="E17" s="200"/>
      <c r="F17" s="200"/>
      <c r="G17" s="200"/>
      <c r="H17" s="200"/>
      <c r="I17" s="60"/>
      <c r="J17" s="60"/>
      <c r="K17" s="200"/>
      <c r="L17" s="200"/>
      <c r="M17" s="200"/>
      <c r="N17" s="200"/>
      <c r="O17" s="60"/>
      <c r="P17" s="60"/>
      <c r="Q17" s="60"/>
      <c r="R17" s="200"/>
      <c r="S17" s="200"/>
      <c r="T17" s="200"/>
    </row>
    <row r="18" ht="20.1" customHeight="1" spans="1:20">
      <c r="A18" s="59"/>
      <c r="B18" s="59"/>
      <c r="C18" s="200"/>
      <c r="D18" s="200"/>
      <c r="E18" s="207"/>
      <c r="F18" s="59"/>
      <c r="G18" s="200"/>
      <c r="H18" s="200"/>
      <c r="I18" s="60"/>
      <c r="J18" s="60"/>
      <c r="K18" s="200"/>
      <c r="L18" s="200"/>
      <c r="M18" s="200"/>
      <c r="N18" s="59"/>
      <c r="O18" s="60"/>
      <c r="P18" s="60"/>
      <c r="Q18" s="60"/>
      <c r="R18" s="200"/>
      <c r="S18" s="200"/>
      <c r="T18" s="59"/>
    </row>
    <row r="19" ht="20.1" customHeight="1" spans="1:20">
      <c r="A19" s="59"/>
      <c r="B19" s="59"/>
      <c r="C19" s="59"/>
      <c r="D19" s="200"/>
      <c r="E19" s="207"/>
      <c r="F19" s="59"/>
      <c r="G19" s="200"/>
      <c r="H19" s="200"/>
      <c r="I19" s="60"/>
      <c r="J19" s="60"/>
      <c r="K19" s="200"/>
      <c r="L19" s="200"/>
      <c r="M19" s="200"/>
      <c r="N19" s="200"/>
      <c r="O19" s="60"/>
      <c r="P19" s="60"/>
      <c r="Q19" s="60"/>
      <c r="R19" s="200"/>
      <c r="S19" s="200"/>
      <c r="T19" s="59"/>
    </row>
    <row r="20" ht="20.1" customHeight="1" spans="1:20">
      <c r="A20" s="59"/>
      <c r="B20" s="59"/>
      <c r="C20" s="59"/>
      <c r="D20" s="200"/>
      <c r="E20" s="200"/>
      <c r="F20" s="59"/>
      <c r="G20" s="200"/>
      <c r="H20" s="200"/>
      <c r="I20" s="60"/>
      <c r="J20" s="60"/>
      <c r="K20" s="59"/>
      <c r="L20" s="200"/>
      <c r="M20" s="200"/>
      <c r="N20" s="200"/>
      <c r="O20" s="60"/>
      <c r="P20" s="60"/>
      <c r="Q20" s="55"/>
      <c r="R20" s="200"/>
      <c r="S20" s="200"/>
      <c r="T20" s="59"/>
    </row>
    <row r="21" ht="20.1" customHeight="1" spans="1:20">
      <c r="A21" s="59"/>
      <c r="B21" s="59"/>
      <c r="C21" s="59"/>
      <c r="D21" s="200"/>
      <c r="E21" s="59"/>
      <c r="F21" s="59"/>
      <c r="G21" s="59"/>
      <c r="H21" s="200"/>
      <c r="I21" s="60"/>
      <c r="J21" s="60"/>
      <c r="K21" s="200"/>
      <c r="L21" s="200"/>
      <c r="M21" s="200"/>
      <c r="N21" s="200"/>
      <c r="O21" s="60"/>
      <c r="P21" s="60"/>
      <c r="Q21" s="60"/>
      <c r="R21" s="200"/>
      <c r="S21" s="200"/>
      <c r="T21" s="59"/>
    </row>
    <row r="22" ht="20.1" customHeight="1" spans="1:20">
      <c r="A22" s="59"/>
      <c r="B22" s="59"/>
      <c r="C22" s="59"/>
      <c r="D22" s="59"/>
      <c r="E22" s="208"/>
      <c r="F22" s="59"/>
      <c r="G22" s="59"/>
      <c r="H22" s="200"/>
      <c r="I22" s="60"/>
      <c r="J22" s="60"/>
      <c r="K22" s="200"/>
      <c r="L22" s="59"/>
      <c r="M22" s="200"/>
      <c r="N22" s="200"/>
      <c r="O22" s="60"/>
      <c r="P22" s="60"/>
      <c r="Q22" s="55"/>
      <c r="R22" s="200"/>
      <c r="S22" s="200"/>
      <c r="T22" s="59"/>
    </row>
    <row r="23" ht="20.1" customHeight="1" spans="1:20">
      <c r="A23" s="59"/>
      <c r="B23" s="200"/>
      <c r="C23" s="200"/>
      <c r="D23" s="59"/>
      <c r="E23" s="208"/>
      <c r="F23" s="59"/>
      <c r="G23" s="59"/>
      <c r="H23" s="59"/>
      <c r="I23" s="55"/>
      <c r="J23" s="55"/>
      <c r="K23" s="200"/>
      <c r="L23" s="59"/>
      <c r="M23" s="200"/>
      <c r="N23" s="200"/>
      <c r="O23" s="60"/>
      <c r="P23" s="60"/>
      <c r="Q23" s="60"/>
      <c r="R23" s="200"/>
      <c r="S23" s="59"/>
      <c r="T23" s="59"/>
    </row>
    <row r="24" ht="20.1" customHeight="1" spans="1:20">
      <c r="A24" s="59"/>
      <c r="B24" s="59"/>
      <c r="C24" s="59"/>
      <c r="D24" s="59"/>
      <c r="E24" s="59"/>
      <c r="F24" s="59"/>
      <c r="G24" s="59"/>
      <c r="H24" s="59"/>
      <c r="I24" s="55"/>
      <c r="J24" s="55"/>
      <c r="K24" s="200"/>
      <c r="L24" s="200"/>
      <c r="M24" s="200"/>
      <c r="N24" s="59"/>
      <c r="O24" s="60"/>
      <c r="P24" s="60"/>
      <c r="Q24" s="60"/>
      <c r="R24" s="200"/>
      <c r="S24" s="59"/>
      <c r="T24" s="59"/>
    </row>
    <row r="25" ht="20.1" customHeight="1" spans="1:20">
      <c r="A25" s="59"/>
      <c r="B25" s="59"/>
      <c r="C25" s="59"/>
      <c r="D25" s="59"/>
      <c r="E25" s="59"/>
      <c r="F25" s="59"/>
      <c r="G25" s="59"/>
      <c r="H25" s="59"/>
      <c r="I25" s="55"/>
      <c r="J25" s="55"/>
      <c r="K25" s="200"/>
      <c r="L25" s="200"/>
      <c r="M25" s="59"/>
      <c r="N25" s="59"/>
      <c r="O25" s="55"/>
      <c r="P25" s="60"/>
      <c r="Q25" s="60"/>
      <c r="R25" s="59"/>
      <c r="S25" s="59"/>
      <c r="T25" s="59"/>
    </row>
    <row r="26" ht="20.1" customHeight="1" spans="1:20">
      <c r="A26" s="59"/>
      <c r="B26" s="59"/>
      <c r="C26" s="59"/>
      <c r="D26" s="59"/>
      <c r="E26" s="59"/>
      <c r="F26" s="59"/>
      <c r="G26" s="59"/>
      <c r="H26" s="59"/>
      <c r="I26" s="55"/>
      <c r="J26" s="55"/>
      <c r="K26" s="59"/>
      <c r="L26" s="200"/>
      <c r="M26" s="59"/>
      <c r="N26" s="59"/>
      <c r="O26" s="55"/>
      <c r="P26" s="55"/>
      <c r="Q26" s="60"/>
      <c r="R26" s="59"/>
      <c r="S26" s="59"/>
      <c r="T26" s="59"/>
    </row>
    <row r="27" ht="20.1" customHeight="1" spans="1:20">
      <c r="A27" s="55"/>
      <c r="B27" s="55"/>
      <c r="C27" s="55"/>
      <c r="D27" s="55"/>
      <c r="E27" s="55"/>
      <c r="F27" s="55"/>
      <c r="G27" s="59"/>
      <c r="H27" s="59"/>
      <c r="I27" s="55"/>
      <c r="J27" s="55"/>
      <c r="K27" s="59"/>
      <c r="L27" s="200"/>
      <c r="M27" s="59"/>
      <c r="N27" s="59"/>
      <c r="O27" s="55"/>
      <c r="P27" s="55"/>
      <c r="Q27" s="55"/>
      <c r="R27" s="59"/>
      <c r="S27" s="59"/>
      <c r="T27" s="59"/>
    </row>
    <row r="28" ht="20.1" customHeight="1" spans="1:20">
      <c r="A28" s="57"/>
      <c r="B28" s="57"/>
      <c r="C28" s="57"/>
      <c r="D28" s="57"/>
      <c r="E28" s="57"/>
      <c r="F28" s="55"/>
      <c r="G28" s="59"/>
      <c r="H28" s="59"/>
      <c r="I28" s="55"/>
      <c r="J28" s="55"/>
      <c r="K28" s="59"/>
      <c r="L28" s="59"/>
      <c r="M28" s="59"/>
      <c r="N28" s="59"/>
      <c r="O28" s="55"/>
      <c r="P28" s="55"/>
      <c r="Q28" s="55"/>
      <c r="R28" s="59"/>
      <c r="S28" s="59"/>
      <c r="T28" s="59"/>
    </row>
    <row r="29" ht="20.1" customHeight="1" spans="1:20">
      <c r="A29" s="111"/>
      <c r="B29" s="111"/>
      <c r="C29" s="111"/>
      <c r="D29" s="111"/>
      <c r="E29" s="111"/>
      <c r="F29" s="111"/>
      <c r="G29" s="112"/>
      <c r="H29" s="112"/>
      <c r="I29" s="111"/>
      <c r="J29" s="111"/>
      <c r="K29" s="112"/>
      <c r="L29" s="112"/>
      <c r="M29" s="112"/>
      <c r="N29" s="113"/>
      <c r="O29" s="128"/>
      <c r="P29" s="111"/>
      <c r="Q29" s="111"/>
      <c r="R29" s="112"/>
      <c r="S29" s="112"/>
      <c r="T29" s="112"/>
    </row>
    <row r="30" ht="20.1" customHeight="1" spans="1:20">
      <c r="A30" s="112"/>
      <c r="B30" s="112"/>
      <c r="C30" s="112"/>
      <c r="D30" s="112"/>
      <c r="E30" s="112"/>
      <c r="F30" s="112"/>
      <c r="G30" s="112"/>
      <c r="H30" s="112"/>
      <c r="I30" s="111"/>
      <c r="J30" s="111"/>
      <c r="K30" s="112"/>
      <c r="L30" s="112"/>
      <c r="M30" s="112"/>
      <c r="N30" s="112"/>
      <c r="O30" s="111"/>
      <c r="P30" s="111"/>
      <c r="Q30" s="111"/>
      <c r="R30" s="112"/>
      <c r="S30" s="112"/>
      <c r="T30" s="112"/>
    </row>
    <row r="31" ht="20.1" customHeight="1" spans="1:20">
      <c r="A31" s="112"/>
      <c r="B31" s="112"/>
      <c r="C31" s="112"/>
      <c r="D31" s="112"/>
      <c r="E31" s="112"/>
      <c r="F31" s="112"/>
      <c r="G31" s="112"/>
      <c r="H31" s="112"/>
      <c r="I31" s="111"/>
      <c r="J31" s="111"/>
      <c r="K31" s="112"/>
      <c r="L31" s="112"/>
      <c r="M31" s="112"/>
      <c r="N31" s="112"/>
      <c r="O31" s="111"/>
      <c r="P31" s="111"/>
      <c r="Q31" s="111"/>
      <c r="R31" s="112"/>
      <c r="S31" s="112"/>
      <c r="T31" s="112"/>
    </row>
    <row r="32" ht="20.1" customHeight="1" spans="1:20">
      <c r="A32" s="112"/>
      <c r="B32" s="112"/>
      <c r="C32" s="112"/>
      <c r="D32" s="112"/>
      <c r="E32" s="112"/>
      <c r="F32" s="112"/>
      <c r="G32" s="112"/>
      <c r="H32" s="112"/>
      <c r="I32" s="111"/>
      <c r="J32" s="111"/>
      <c r="K32" s="112"/>
      <c r="L32" s="112"/>
      <c r="M32" s="112"/>
      <c r="N32" s="112"/>
      <c r="O32" s="111"/>
      <c r="P32" s="111"/>
      <c r="Q32" s="111"/>
      <c r="R32" s="112"/>
      <c r="S32" s="112"/>
      <c r="T32" s="112"/>
    </row>
    <row r="33" ht="20.1" customHeight="1" spans="1:20">
      <c r="A33" s="112"/>
      <c r="B33" s="112"/>
      <c r="C33" s="112"/>
      <c r="D33" s="112"/>
      <c r="E33" s="112"/>
      <c r="F33" s="112"/>
      <c r="G33" s="112"/>
      <c r="H33" s="112"/>
      <c r="I33" s="111"/>
      <c r="J33" s="111"/>
      <c r="K33" s="112"/>
      <c r="L33" s="112"/>
      <c r="M33" s="112"/>
      <c r="N33" s="112"/>
      <c r="O33" s="111"/>
      <c r="P33" s="111"/>
      <c r="Q33" s="111"/>
      <c r="R33" s="112"/>
      <c r="S33" s="112"/>
      <c r="T33" s="112"/>
    </row>
    <row r="34" ht="20.1" customHeight="1" spans="1:20">
      <c r="A34" s="112"/>
      <c r="B34" s="112"/>
      <c r="C34" s="112"/>
      <c r="D34" s="112"/>
      <c r="E34" s="112"/>
      <c r="F34" s="112"/>
      <c r="G34" s="112"/>
      <c r="H34" s="112"/>
      <c r="I34" s="111"/>
      <c r="J34" s="111"/>
      <c r="K34" s="112"/>
      <c r="L34" s="112"/>
      <c r="M34" s="112"/>
      <c r="N34" s="112"/>
      <c r="O34" s="111"/>
      <c r="P34" s="111"/>
      <c r="Q34" s="111"/>
      <c r="R34" s="112"/>
      <c r="S34" s="112"/>
      <c r="T34" s="112"/>
    </row>
    <row r="35" ht="20.1" customHeight="1" spans="1:20">
      <c r="A35" s="112"/>
      <c r="B35" s="112"/>
      <c r="C35" s="112"/>
      <c r="D35" s="112"/>
      <c r="E35" s="112"/>
      <c r="F35" s="112"/>
      <c r="G35" s="112"/>
      <c r="H35" s="112"/>
      <c r="I35" s="111"/>
      <c r="J35" s="111"/>
      <c r="K35" s="112"/>
      <c r="L35" s="112"/>
      <c r="M35" s="112"/>
      <c r="N35" s="112"/>
      <c r="O35" s="111"/>
      <c r="P35" s="111"/>
      <c r="Q35" s="111"/>
      <c r="R35" s="112"/>
      <c r="S35" s="112"/>
      <c r="T35" s="112"/>
    </row>
    <row r="36" ht="20.1" customHeight="1" spans="1:20">
      <c r="A36" s="112"/>
      <c r="B36" s="112"/>
      <c r="C36" s="112"/>
      <c r="D36" s="112"/>
      <c r="E36" s="112"/>
      <c r="F36" s="112"/>
      <c r="G36" s="112"/>
      <c r="H36" s="112"/>
      <c r="I36" s="111"/>
      <c r="J36" s="111"/>
      <c r="K36" s="112"/>
      <c r="L36" s="112"/>
      <c r="M36" s="112"/>
      <c r="N36" s="112"/>
      <c r="O36" s="111"/>
      <c r="P36" s="111"/>
      <c r="Q36" s="111"/>
      <c r="R36" s="112"/>
      <c r="S36" s="112"/>
      <c r="T36" s="112"/>
    </row>
    <row r="37" ht="20.1" customHeight="1" spans="1:20">
      <c r="A37" s="112"/>
      <c r="B37" s="112"/>
      <c r="C37" s="112"/>
      <c r="D37" s="112"/>
      <c r="E37" s="112"/>
      <c r="F37" s="112"/>
      <c r="G37" s="112"/>
      <c r="H37" s="112"/>
      <c r="I37" s="111"/>
      <c r="J37" s="111"/>
      <c r="K37" s="112"/>
      <c r="L37" s="112"/>
      <c r="M37" s="112"/>
      <c r="N37" s="112"/>
      <c r="O37" s="111"/>
      <c r="P37" s="111"/>
      <c r="Q37" s="111"/>
      <c r="R37" s="112"/>
      <c r="S37" s="112"/>
      <c r="T37" s="112"/>
    </row>
    <row r="38" ht="20.1" customHeight="1" spans="1:20">
      <c r="A38" s="112"/>
      <c r="B38" s="112"/>
      <c r="C38" s="112"/>
      <c r="D38" s="112"/>
      <c r="E38" s="112"/>
      <c r="F38" s="112"/>
      <c r="G38" s="112"/>
      <c r="H38" s="112"/>
      <c r="I38" s="111"/>
      <c r="J38" s="111"/>
      <c r="K38" s="112"/>
      <c r="L38" s="112"/>
      <c r="M38" s="112"/>
      <c r="N38" s="112"/>
      <c r="O38" s="111"/>
      <c r="P38" s="111"/>
      <c r="Q38" s="111"/>
      <c r="R38" s="112"/>
      <c r="S38" s="112"/>
      <c r="T38" s="112"/>
    </row>
    <row r="39" ht="20.1" customHeight="1" spans="1:20">
      <c r="A39" s="112"/>
      <c r="B39" s="112"/>
      <c r="C39" s="112"/>
      <c r="D39" s="112"/>
      <c r="E39" s="112"/>
      <c r="F39" s="112"/>
      <c r="G39" s="112"/>
      <c r="H39" s="112"/>
      <c r="I39" s="111"/>
      <c r="J39" s="111"/>
      <c r="K39" s="112"/>
      <c r="L39" s="112"/>
      <c r="M39" s="112"/>
      <c r="N39" s="112"/>
      <c r="O39" s="111"/>
      <c r="P39" s="111"/>
      <c r="Q39" s="111"/>
      <c r="R39" s="112"/>
      <c r="S39" s="112"/>
      <c r="T39" s="112"/>
    </row>
    <row r="40" ht="20.1" customHeight="1" spans="1:20">
      <c r="A40" s="112"/>
      <c r="B40" s="112"/>
      <c r="C40" s="112"/>
      <c r="D40" s="112"/>
      <c r="E40" s="112"/>
      <c r="F40" s="112"/>
      <c r="G40" s="112"/>
      <c r="H40" s="112"/>
      <c r="I40" s="111"/>
      <c r="J40" s="111"/>
      <c r="K40" s="112"/>
      <c r="L40" s="112"/>
      <c r="M40" s="112"/>
      <c r="N40" s="112"/>
      <c r="O40" s="111"/>
      <c r="P40" s="111"/>
      <c r="Q40" s="111"/>
      <c r="R40" s="112"/>
      <c r="S40" s="112"/>
      <c r="T40" s="112"/>
    </row>
    <row r="41" ht="20.1" customHeight="1" spans="1:20">
      <c r="A41" s="112"/>
      <c r="B41" s="112"/>
      <c r="C41" s="112"/>
      <c r="D41" s="112"/>
      <c r="E41" s="112"/>
      <c r="F41" s="112"/>
      <c r="G41" s="112"/>
      <c r="H41" s="112"/>
      <c r="I41" s="111"/>
      <c r="J41" s="111"/>
      <c r="K41" s="112"/>
      <c r="L41" s="112"/>
      <c r="M41" s="112"/>
      <c r="N41" s="112"/>
      <c r="O41" s="111"/>
      <c r="P41" s="111"/>
      <c r="Q41" s="111"/>
      <c r="R41" s="112"/>
      <c r="S41" s="112"/>
      <c r="T41" s="112"/>
    </row>
  </sheetData>
  <sheetProtection formatCells="0" formatColumns="0" formatRows="0" insertRows="0" insertColumns="0" insertHyperlinks="0" deleteColumns="0" deleteRows="0" sort="0" autoFilter="0" pivotTables="0"/>
  <mergeCells count="23">
    <mergeCell ref="A1:T1"/>
    <mergeCell ref="A3:E3"/>
    <mergeCell ref="H3:J3"/>
    <mergeCell ref="K3:L3"/>
    <mergeCell ref="N3:R3"/>
    <mergeCell ref="A4:C4"/>
    <mergeCell ref="D4:D5"/>
    <mergeCell ref="E4:E5"/>
    <mergeCell ref="F3:F5"/>
    <mergeCell ref="G3:G5"/>
    <mergeCell ref="H4:H5"/>
    <mergeCell ref="I4:I5"/>
    <mergeCell ref="J4:J5"/>
    <mergeCell ref="K4:K5"/>
    <mergeCell ref="L4:L5"/>
    <mergeCell ref="M3:M5"/>
    <mergeCell ref="N4:N5"/>
    <mergeCell ref="O4:O5"/>
    <mergeCell ref="P4:P5"/>
    <mergeCell ref="Q4:Q5"/>
    <mergeCell ref="R4:R5"/>
    <mergeCell ref="S3:S5"/>
    <mergeCell ref="T3:T5"/>
  </mergeCells>
  <printOptions horizontalCentered="1"/>
  <pageMargins left="0.393055555555556" right="0.393055555555556" top="0.786805555555556" bottom="0.393055555555556" header="0" footer="0"/>
  <pageSetup paperSize="9" scale="61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F9" sqref="F9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61"/>
      <c r="B1" s="172"/>
      <c r="C1" s="172"/>
      <c r="D1" s="172"/>
      <c r="E1" s="172"/>
      <c r="F1" s="172"/>
      <c r="G1" s="172"/>
      <c r="H1" s="172"/>
      <c r="I1" s="172"/>
      <c r="J1" s="196" t="s">
        <v>101</v>
      </c>
    </row>
    <row r="2" ht="20.1" customHeight="1" spans="1:10">
      <c r="A2" s="27" t="s">
        <v>102</v>
      </c>
      <c r="B2" s="27"/>
      <c r="C2" s="27"/>
      <c r="D2" s="27"/>
      <c r="E2" s="27"/>
      <c r="F2" s="27"/>
      <c r="G2" s="27"/>
      <c r="H2" s="27"/>
      <c r="I2" s="27"/>
      <c r="J2" s="27"/>
    </row>
    <row r="3" ht="20.1" customHeight="1" spans="1:12">
      <c r="A3" s="129" t="s">
        <v>5</v>
      </c>
      <c r="B3" s="130"/>
      <c r="C3" s="130"/>
      <c r="D3" s="130"/>
      <c r="E3" s="130"/>
      <c r="F3" s="173"/>
      <c r="G3" s="173"/>
      <c r="H3" s="173"/>
      <c r="I3" s="173"/>
      <c r="J3" s="30" t="s">
        <v>6</v>
      </c>
      <c r="K3" s="55"/>
      <c r="L3" s="55"/>
    </row>
    <row r="4" ht="20.1" customHeight="1" spans="1:12">
      <c r="A4" s="131" t="s">
        <v>59</v>
      </c>
      <c r="B4" s="133"/>
      <c r="C4" s="133"/>
      <c r="D4" s="133"/>
      <c r="E4" s="132"/>
      <c r="F4" s="174" t="s">
        <v>60</v>
      </c>
      <c r="G4" s="175" t="s">
        <v>103</v>
      </c>
      <c r="H4" s="176" t="s">
        <v>104</v>
      </c>
      <c r="I4" s="176" t="s">
        <v>105</v>
      </c>
      <c r="J4" s="181" t="s">
        <v>106</v>
      </c>
      <c r="K4" s="55"/>
      <c r="L4" s="55"/>
    </row>
    <row r="5" ht="20.1" customHeight="1" spans="1:12">
      <c r="A5" s="131" t="s">
        <v>68</v>
      </c>
      <c r="B5" s="133"/>
      <c r="C5" s="132"/>
      <c r="D5" s="177" t="s">
        <v>69</v>
      </c>
      <c r="E5" s="178" t="s">
        <v>107</v>
      </c>
      <c r="F5" s="175"/>
      <c r="G5" s="175"/>
      <c r="H5" s="176"/>
      <c r="I5" s="176"/>
      <c r="J5" s="181"/>
      <c r="K5" s="55"/>
      <c r="L5" s="55"/>
    </row>
    <row r="6" ht="15" customHeight="1" spans="1:12">
      <c r="A6" s="179" t="s">
        <v>80</v>
      </c>
      <c r="B6" s="179" t="s">
        <v>81</v>
      </c>
      <c r="C6" s="180" t="s">
        <v>82</v>
      </c>
      <c r="D6" s="181"/>
      <c r="E6" s="182"/>
      <c r="F6" s="183"/>
      <c r="G6" s="183"/>
      <c r="H6" s="184"/>
      <c r="I6" s="184"/>
      <c r="J6" s="197"/>
      <c r="K6" s="55"/>
      <c r="L6" s="55"/>
    </row>
    <row r="7" ht="20.1" customHeight="1" spans="1:12">
      <c r="A7" s="185"/>
      <c r="B7" s="185"/>
      <c r="C7" s="185"/>
      <c r="D7" s="186" t="s">
        <v>83</v>
      </c>
      <c r="E7" s="186" t="s">
        <v>108</v>
      </c>
      <c r="F7" s="187">
        <v>5612518.18</v>
      </c>
      <c r="G7" s="187">
        <f>F7-H7</f>
        <v>4893438.18</v>
      </c>
      <c r="H7" s="187">
        <v>719080</v>
      </c>
      <c r="I7" s="187"/>
      <c r="J7" s="198"/>
      <c r="K7" s="199"/>
      <c r="L7" s="199"/>
    </row>
    <row r="8" ht="20.1" customHeight="1" spans="1:12">
      <c r="A8" s="185" t="s">
        <v>84</v>
      </c>
      <c r="B8" s="185" t="s">
        <v>85</v>
      </c>
      <c r="C8" s="185" t="s">
        <v>86</v>
      </c>
      <c r="D8" s="186" t="s">
        <v>83</v>
      </c>
      <c r="E8" s="46" t="s">
        <v>87</v>
      </c>
      <c r="F8" s="187">
        <v>2813914</v>
      </c>
      <c r="G8" s="187">
        <f>G7-H7-G9-G10-G11-G12-G13</f>
        <v>2813914.28</v>
      </c>
      <c r="H8" s="187"/>
      <c r="I8" s="187"/>
      <c r="J8" s="198"/>
      <c r="K8" s="60"/>
      <c r="L8" s="59"/>
    </row>
    <row r="9" ht="20.1" customHeight="1" spans="1:12">
      <c r="A9" s="185" t="s">
        <v>88</v>
      </c>
      <c r="B9" s="185" t="s">
        <v>89</v>
      </c>
      <c r="C9" s="185" t="s">
        <v>89</v>
      </c>
      <c r="D9" s="186" t="s">
        <v>83</v>
      </c>
      <c r="E9" s="46" t="s">
        <v>90</v>
      </c>
      <c r="F9" s="76">
        <v>436706.24</v>
      </c>
      <c r="G9" s="76">
        <v>436706.24</v>
      </c>
      <c r="H9" s="187"/>
      <c r="I9" s="187"/>
      <c r="J9" s="198"/>
      <c r="K9" s="59"/>
      <c r="L9" s="59"/>
    </row>
    <row r="10" ht="20.1" customHeight="1" spans="1:12">
      <c r="A10" s="185" t="s">
        <v>88</v>
      </c>
      <c r="B10" s="185" t="s">
        <v>89</v>
      </c>
      <c r="C10" s="185" t="s">
        <v>91</v>
      </c>
      <c r="D10" s="186" t="s">
        <v>83</v>
      </c>
      <c r="E10" s="46" t="s">
        <v>92</v>
      </c>
      <c r="F10" s="76">
        <v>218353.12</v>
      </c>
      <c r="G10" s="76">
        <v>218353.12</v>
      </c>
      <c r="H10" s="187"/>
      <c r="I10" s="187"/>
      <c r="J10" s="198"/>
      <c r="K10" s="59"/>
      <c r="L10" s="59"/>
    </row>
    <row r="11" ht="20.1" customHeight="1" spans="1:12">
      <c r="A11" s="185" t="s">
        <v>93</v>
      </c>
      <c r="B11" s="185" t="s">
        <v>94</v>
      </c>
      <c r="C11" s="185" t="s">
        <v>86</v>
      </c>
      <c r="D11" s="186" t="s">
        <v>83</v>
      </c>
      <c r="E11" s="46" t="s">
        <v>95</v>
      </c>
      <c r="F11" s="76">
        <v>191058.98</v>
      </c>
      <c r="G11" s="76">
        <v>191058.98</v>
      </c>
      <c r="H11" s="187"/>
      <c r="I11" s="187"/>
      <c r="J11" s="198"/>
      <c r="K11" s="59"/>
      <c r="L11" s="59"/>
    </row>
    <row r="12" ht="20.1" customHeight="1" spans="1:12">
      <c r="A12" s="185" t="s">
        <v>93</v>
      </c>
      <c r="B12" s="185" t="s">
        <v>94</v>
      </c>
      <c r="C12" s="185" t="s">
        <v>96</v>
      </c>
      <c r="D12" s="186" t="s">
        <v>83</v>
      </c>
      <c r="E12" s="46" t="s">
        <v>97</v>
      </c>
      <c r="F12" s="76">
        <v>106371.88</v>
      </c>
      <c r="G12" s="76">
        <v>106371.88</v>
      </c>
      <c r="H12" s="187"/>
      <c r="I12" s="187"/>
      <c r="J12" s="198"/>
      <c r="K12" s="59"/>
      <c r="L12" s="59"/>
    </row>
    <row r="13" ht="20.1" customHeight="1" spans="1:12">
      <c r="A13" s="185" t="s">
        <v>98</v>
      </c>
      <c r="B13" s="185" t="s">
        <v>99</v>
      </c>
      <c r="C13" s="185" t="s">
        <v>86</v>
      </c>
      <c r="D13" s="186" t="s">
        <v>83</v>
      </c>
      <c r="E13" s="46" t="s">
        <v>100</v>
      </c>
      <c r="F13" s="76">
        <v>407953.68</v>
      </c>
      <c r="G13" s="76">
        <v>407953.68</v>
      </c>
      <c r="H13" s="187"/>
      <c r="I13" s="187"/>
      <c r="J13" s="198"/>
      <c r="K13" s="59"/>
      <c r="L13" s="200"/>
    </row>
    <row r="14" ht="20.1" customHeight="1" spans="1:12">
      <c r="A14" s="188"/>
      <c r="B14" s="188"/>
      <c r="C14" s="189"/>
      <c r="D14" s="189"/>
      <c r="E14" s="188"/>
      <c r="F14" s="190"/>
      <c r="G14" s="190"/>
      <c r="H14" s="80"/>
      <c r="I14" s="80"/>
      <c r="J14" s="80"/>
      <c r="K14" s="59"/>
      <c r="L14" s="59"/>
    </row>
    <row r="15" ht="20.1" customHeight="1" spans="1:12">
      <c r="A15" s="188"/>
      <c r="B15" s="188"/>
      <c r="C15" s="189"/>
      <c r="D15" s="189"/>
      <c r="E15" s="191"/>
      <c r="F15" s="190"/>
      <c r="G15" s="190"/>
      <c r="H15" s="190"/>
      <c r="I15" s="80"/>
      <c r="J15" s="190"/>
      <c r="K15" s="59"/>
      <c r="L15" s="59"/>
    </row>
    <row r="16" ht="20.1" customHeight="1" spans="1:12">
      <c r="A16" s="188"/>
      <c r="B16" s="188"/>
      <c r="C16" s="188"/>
      <c r="D16" s="189"/>
      <c r="E16" s="191"/>
      <c r="F16" s="190"/>
      <c r="G16" s="190"/>
      <c r="H16" s="190"/>
      <c r="I16" s="190"/>
      <c r="J16" s="190"/>
      <c r="K16" s="59"/>
      <c r="L16" s="59"/>
    </row>
    <row r="17" ht="20.1" customHeight="1" spans="1:12">
      <c r="A17" s="188"/>
      <c r="B17" s="188"/>
      <c r="C17" s="188"/>
      <c r="D17" s="189"/>
      <c r="E17" s="192"/>
      <c r="F17" s="190"/>
      <c r="G17" s="190"/>
      <c r="H17" s="190"/>
      <c r="I17" s="190"/>
      <c r="J17" s="190"/>
      <c r="K17" s="59"/>
      <c r="L17" s="59"/>
    </row>
    <row r="18" ht="20.1" customHeight="1" spans="1:12">
      <c r="A18" s="188"/>
      <c r="B18" s="188"/>
      <c r="C18" s="188"/>
      <c r="D18" s="188"/>
      <c r="E18" s="192"/>
      <c r="F18" s="190"/>
      <c r="G18" s="190"/>
      <c r="H18" s="190"/>
      <c r="I18" s="190"/>
      <c r="J18" s="190"/>
      <c r="K18" s="59"/>
      <c r="L18" s="59"/>
    </row>
    <row r="19" ht="20.1" customHeight="1" spans="1:12">
      <c r="A19" s="188"/>
      <c r="B19" s="188"/>
      <c r="C19" s="188"/>
      <c r="D19" s="188"/>
      <c r="E19" s="192"/>
      <c r="F19" s="190"/>
      <c r="G19" s="190"/>
      <c r="H19" s="190"/>
      <c r="I19" s="190"/>
      <c r="J19" s="190"/>
      <c r="K19" s="59"/>
      <c r="L19" s="59"/>
    </row>
    <row r="20" ht="20.1" customHeight="1" spans="1:12">
      <c r="A20" s="193"/>
      <c r="B20" s="193"/>
      <c r="C20" s="193"/>
      <c r="D20" s="193"/>
      <c r="E20" s="193"/>
      <c r="F20" s="194"/>
      <c r="G20" s="190"/>
      <c r="H20" s="190"/>
      <c r="I20" s="190"/>
      <c r="J20" s="190"/>
      <c r="K20" s="59"/>
      <c r="L20" s="59"/>
    </row>
    <row r="21" ht="20.1" customHeight="1" spans="1:12">
      <c r="A21" s="195"/>
      <c r="B21" s="195"/>
      <c r="C21" s="195"/>
      <c r="D21" s="195"/>
      <c r="E21" s="195"/>
      <c r="F21" s="194"/>
      <c r="G21" s="190"/>
      <c r="H21" s="190"/>
      <c r="I21" s="190"/>
      <c r="J21" s="190"/>
      <c r="K21" s="59"/>
      <c r="L21" s="59"/>
    </row>
    <row r="22" ht="20.1" customHeight="1" spans="1:12">
      <c r="A22" s="111"/>
      <c r="B22" s="111"/>
      <c r="C22" s="111"/>
      <c r="D22" s="111"/>
      <c r="E22" s="111"/>
      <c r="F22" s="111"/>
      <c r="G22" s="112"/>
      <c r="H22" s="112"/>
      <c r="I22" s="112"/>
      <c r="J22" s="112"/>
      <c r="K22" s="58"/>
      <c r="L22" s="58"/>
    </row>
    <row r="23" ht="20.1" customHeight="1" spans="1:1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58"/>
      <c r="L23" s="58"/>
    </row>
    <row r="24" ht="20.1" customHeight="1" spans="1:1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58"/>
      <c r="L24" s="58"/>
    </row>
    <row r="25" ht="20.1" customHeight="1" spans="1:1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58"/>
      <c r="L25" s="58"/>
    </row>
    <row r="26" ht="20.1" customHeight="1" spans="1:12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58"/>
      <c r="L26" s="58"/>
    </row>
    <row r="27" ht="20.1" customHeight="1" spans="1:1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58"/>
      <c r="L27" s="58"/>
    </row>
    <row r="28" ht="20.1" customHeight="1" spans="1:1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58"/>
      <c r="L28" s="58"/>
    </row>
    <row r="29" ht="20.1" customHeight="1" spans="1:12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58"/>
      <c r="L29" s="58"/>
    </row>
    <row r="30" ht="20.1" customHeight="1" spans="1:12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58"/>
      <c r="L30" s="58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topLeftCell="A12" workbookViewId="0">
      <selection activeCell="D14" sqref="D14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28"/>
      <c r="B1" s="128"/>
      <c r="C1" s="128"/>
      <c r="D1" s="128"/>
      <c r="E1" s="128"/>
      <c r="F1" s="128"/>
      <c r="G1" s="128"/>
      <c r="H1" s="30" t="s">
        <v>109</v>
      </c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</row>
    <row r="2" customHeight="1" spans="1:34">
      <c r="A2" s="27" t="s">
        <v>110</v>
      </c>
      <c r="B2" s="27"/>
      <c r="C2" s="27"/>
      <c r="D2" s="27"/>
      <c r="E2" s="27"/>
      <c r="F2" s="27"/>
      <c r="G2" s="27"/>
      <c r="H2" s="27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</row>
    <row r="3" customHeight="1" spans="1:34">
      <c r="A3" s="129" t="s">
        <v>5</v>
      </c>
      <c r="B3" s="130"/>
      <c r="C3" s="61"/>
      <c r="D3" s="61"/>
      <c r="E3" s="61"/>
      <c r="F3" s="61"/>
      <c r="G3" s="61"/>
      <c r="H3" s="30" t="s">
        <v>6</v>
      </c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</row>
    <row r="4" customHeight="1" spans="1:34">
      <c r="A4" s="131" t="s">
        <v>7</v>
      </c>
      <c r="B4" s="132"/>
      <c r="C4" s="131" t="s">
        <v>8</v>
      </c>
      <c r="D4" s="133"/>
      <c r="E4" s="133"/>
      <c r="F4" s="133"/>
      <c r="G4" s="133"/>
      <c r="H4" s="132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</row>
    <row r="5" ht="34.5" customHeight="1" spans="1:34">
      <c r="A5" s="134" t="s">
        <v>9</v>
      </c>
      <c r="B5" s="135" t="s">
        <v>10</v>
      </c>
      <c r="C5" s="134" t="s">
        <v>9</v>
      </c>
      <c r="D5" s="135" t="s">
        <v>60</v>
      </c>
      <c r="E5" s="135" t="s">
        <v>111</v>
      </c>
      <c r="F5" s="136" t="s">
        <v>112</v>
      </c>
      <c r="G5" s="135" t="s">
        <v>113</v>
      </c>
      <c r="H5" s="137" t="s">
        <v>114</v>
      </c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</row>
    <row r="6" customHeight="1" spans="1:34">
      <c r="A6" s="138" t="s">
        <v>115</v>
      </c>
      <c r="B6" s="139">
        <v>5612518.18</v>
      </c>
      <c r="C6" s="140" t="s">
        <v>116</v>
      </c>
      <c r="D6" s="141">
        <v>5612518.18</v>
      </c>
      <c r="E6" s="141">
        <v>5612518.18</v>
      </c>
      <c r="F6" s="141"/>
      <c r="G6" s="141"/>
      <c r="H6" s="14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</row>
    <row r="7" customHeight="1" spans="1:34">
      <c r="A7" s="138" t="s">
        <v>117</v>
      </c>
      <c r="B7" s="141">
        <v>5612518.18</v>
      </c>
      <c r="C7" s="140" t="s">
        <v>118</v>
      </c>
      <c r="D7" s="142">
        <f t="shared" ref="D7:D37" si="0">SUM(E7:H7)</f>
        <v>0</v>
      </c>
      <c r="E7" s="141"/>
      <c r="F7" s="141"/>
      <c r="G7" s="143"/>
      <c r="H7" s="14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</row>
    <row r="8" customHeight="1" spans="1:34">
      <c r="A8" s="138" t="s">
        <v>119</v>
      </c>
      <c r="B8" s="144"/>
      <c r="C8" s="140" t="s">
        <v>120</v>
      </c>
      <c r="D8" s="142">
        <f t="shared" si="0"/>
        <v>0</v>
      </c>
      <c r="E8" s="144"/>
      <c r="F8" s="144"/>
      <c r="G8" s="143"/>
      <c r="H8" s="144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</row>
    <row r="9" customHeight="1" spans="1:34">
      <c r="A9" s="138" t="s">
        <v>121</v>
      </c>
      <c r="B9" s="145"/>
      <c r="C9" s="140" t="s">
        <v>122</v>
      </c>
      <c r="D9" s="142">
        <f t="shared" si="0"/>
        <v>0</v>
      </c>
      <c r="E9" s="144"/>
      <c r="F9" s="144"/>
      <c r="G9" s="143"/>
      <c r="H9" s="144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</row>
    <row r="10" customHeight="1" spans="1:34">
      <c r="A10" s="138" t="s">
        <v>123</v>
      </c>
      <c r="B10" s="146"/>
      <c r="C10" s="140" t="s">
        <v>124</v>
      </c>
      <c r="D10" s="94">
        <f>D6-D14-D16-D26</f>
        <v>4277848.5</v>
      </c>
      <c r="E10" s="144">
        <f>E6-E14-E16-E26</f>
        <v>4277847.5</v>
      </c>
      <c r="F10" s="144"/>
      <c r="G10" s="143"/>
      <c r="H10" s="144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</row>
    <row r="11" customHeight="1" spans="1:34">
      <c r="A11" s="138" t="s">
        <v>117</v>
      </c>
      <c r="B11" s="144"/>
      <c r="C11" s="140" t="s">
        <v>125</v>
      </c>
      <c r="D11" s="142">
        <f t="shared" si="0"/>
        <v>0</v>
      </c>
      <c r="E11" s="144"/>
      <c r="F11" s="144"/>
      <c r="G11" s="143"/>
      <c r="H11" s="144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</row>
    <row r="12" customHeight="1" spans="1:34">
      <c r="A12" s="138" t="s">
        <v>119</v>
      </c>
      <c r="B12" s="144"/>
      <c r="C12" s="140" t="s">
        <v>126</v>
      </c>
      <c r="D12" s="142">
        <f t="shared" si="0"/>
        <v>0</v>
      </c>
      <c r="E12" s="144"/>
      <c r="F12" s="144"/>
      <c r="G12" s="143"/>
      <c r="H12" s="144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</row>
    <row r="13" customHeight="1" spans="1:34">
      <c r="A13" s="138" t="s">
        <v>121</v>
      </c>
      <c r="B13" s="144"/>
      <c r="C13" s="140" t="s">
        <v>127</v>
      </c>
      <c r="D13" s="142">
        <f t="shared" si="0"/>
        <v>0</v>
      </c>
      <c r="E13" s="144"/>
      <c r="F13" s="144"/>
      <c r="G13" s="143"/>
      <c r="H13" s="144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</row>
    <row r="14" customHeight="1" spans="1:34">
      <c r="A14" s="138" t="s">
        <v>128</v>
      </c>
      <c r="B14" s="145"/>
      <c r="C14" s="140" t="s">
        <v>129</v>
      </c>
      <c r="D14" s="94">
        <v>655060</v>
      </c>
      <c r="E14" s="94">
        <v>655060</v>
      </c>
      <c r="F14" s="144"/>
      <c r="G14" s="143"/>
      <c r="H14" s="144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</row>
    <row r="15" customHeight="1" spans="1:34">
      <c r="A15" s="147"/>
      <c r="B15" s="148"/>
      <c r="C15" s="140" t="s">
        <v>130</v>
      </c>
      <c r="D15" s="142">
        <f t="shared" si="0"/>
        <v>0</v>
      </c>
      <c r="E15" s="144"/>
      <c r="F15" s="144"/>
      <c r="G15" s="143"/>
      <c r="H15" s="144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</row>
    <row r="16" customHeight="1" spans="1:34">
      <c r="A16" s="147"/>
      <c r="B16" s="145"/>
      <c r="C16" s="140" t="s">
        <v>131</v>
      </c>
      <c r="D16" s="94">
        <v>271656</v>
      </c>
      <c r="E16" s="94">
        <v>271657</v>
      </c>
      <c r="F16" s="144"/>
      <c r="G16" s="143"/>
      <c r="H16" s="144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</row>
    <row r="17" customHeight="1" spans="1:34">
      <c r="A17" s="147"/>
      <c r="B17" s="145"/>
      <c r="C17" s="140" t="s">
        <v>132</v>
      </c>
      <c r="D17" s="142">
        <f t="shared" si="0"/>
        <v>0</v>
      </c>
      <c r="E17" s="144"/>
      <c r="F17" s="144"/>
      <c r="G17" s="143"/>
      <c r="H17" s="144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</row>
    <row r="18" customHeight="1" spans="1:34">
      <c r="A18" s="147"/>
      <c r="B18" s="145"/>
      <c r="C18" s="140" t="s">
        <v>133</v>
      </c>
      <c r="D18" s="142">
        <f t="shared" si="0"/>
        <v>0</v>
      </c>
      <c r="E18" s="144"/>
      <c r="F18" s="144"/>
      <c r="G18" s="143"/>
      <c r="H18" s="144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</row>
    <row r="19" customHeight="1" spans="1:34">
      <c r="A19" s="147"/>
      <c r="B19" s="145"/>
      <c r="C19" s="140" t="s">
        <v>134</v>
      </c>
      <c r="D19" s="142">
        <f t="shared" si="0"/>
        <v>0</v>
      </c>
      <c r="E19" s="144"/>
      <c r="F19" s="144"/>
      <c r="G19" s="143"/>
      <c r="H19" s="144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</row>
    <row r="20" customHeight="1" spans="1:34">
      <c r="A20" s="147"/>
      <c r="B20" s="145"/>
      <c r="C20" s="140" t="s">
        <v>135</v>
      </c>
      <c r="D20" s="142">
        <f t="shared" si="0"/>
        <v>0</v>
      </c>
      <c r="E20" s="144"/>
      <c r="F20" s="144"/>
      <c r="G20" s="143"/>
      <c r="H20" s="144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</row>
    <row r="21" customHeight="1" spans="1:34">
      <c r="A21" s="147"/>
      <c r="B21" s="145"/>
      <c r="C21" s="140" t="s">
        <v>136</v>
      </c>
      <c r="D21" s="142">
        <f t="shared" si="0"/>
        <v>0</v>
      </c>
      <c r="E21" s="144"/>
      <c r="F21" s="144"/>
      <c r="G21" s="143"/>
      <c r="H21" s="144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</row>
    <row r="22" customHeight="1" spans="1:34">
      <c r="A22" s="147"/>
      <c r="B22" s="145"/>
      <c r="C22" s="140" t="s">
        <v>137</v>
      </c>
      <c r="D22" s="142">
        <f t="shared" si="0"/>
        <v>0</v>
      </c>
      <c r="E22" s="144"/>
      <c r="F22" s="144"/>
      <c r="G22" s="143"/>
      <c r="H22" s="144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</row>
    <row r="23" customHeight="1" spans="1:34">
      <c r="A23" s="147"/>
      <c r="B23" s="145"/>
      <c r="C23" s="140" t="s">
        <v>138</v>
      </c>
      <c r="D23" s="142">
        <f t="shared" si="0"/>
        <v>0</v>
      </c>
      <c r="E23" s="144"/>
      <c r="F23" s="144"/>
      <c r="G23" s="143"/>
      <c r="H23" s="144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</row>
    <row r="24" customHeight="1" spans="1:34">
      <c r="A24" s="147"/>
      <c r="B24" s="145"/>
      <c r="C24" s="140" t="s">
        <v>139</v>
      </c>
      <c r="D24" s="142">
        <f t="shared" si="0"/>
        <v>0</v>
      </c>
      <c r="E24" s="144"/>
      <c r="F24" s="144"/>
      <c r="G24" s="143"/>
      <c r="H24" s="144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</row>
    <row r="25" customHeight="1" spans="1:34">
      <c r="A25" s="147"/>
      <c r="B25" s="145"/>
      <c r="C25" s="140" t="s">
        <v>140</v>
      </c>
      <c r="D25" s="142">
        <f t="shared" si="0"/>
        <v>0</v>
      </c>
      <c r="E25" s="144"/>
      <c r="F25" s="144"/>
      <c r="G25" s="143"/>
      <c r="H25" s="144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</row>
    <row r="26" customHeight="1" spans="1:34">
      <c r="A26" s="138"/>
      <c r="B26" s="145"/>
      <c r="C26" s="140" t="s">
        <v>141</v>
      </c>
      <c r="D26" s="142">
        <v>407953.68</v>
      </c>
      <c r="E26" s="144">
        <v>407953.68</v>
      </c>
      <c r="F26" s="144"/>
      <c r="G26" s="143"/>
      <c r="H26" s="144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</row>
    <row r="27" customHeight="1" spans="1:34">
      <c r="A27" s="138"/>
      <c r="B27" s="145"/>
      <c r="C27" s="140" t="s">
        <v>142</v>
      </c>
      <c r="D27" s="142">
        <f t="shared" si="0"/>
        <v>0</v>
      </c>
      <c r="E27" s="144"/>
      <c r="F27" s="144"/>
      <c r="G27" s="143"/>
      <c r="H27" s="144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</row>
    <row r="28" customHeight="1" spans="1:34">
      <c r="A28" s="138"/>
      <c r="B28" s="145"/>
      <c r="C28" s="140" t="s">
        <v>143</v>
      </c>
      <c r="D28" s="142">
        <f t="shared" si="0"/>
        <v>0</v>
      </c>
      <c r="E28" s="144"/>
      <c r="F28" s="144"/>
      <c r="G28" s="143"/>
      <c r="H28" s="144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</row>
    <row r="29" customHeight="1" spans="1:34">
      <c r="A29" s="138"/>
      <c r="B29" s="145"/>
      <c r="C29" s="140" t="s">
        <v>144</v>
      </c>
      <c r="D29" s="142"/>
      <c r="E29" s="144"/>
      <c r="F29" s="144"/>
      <c r="G29" s="143"/>
      <c r="H29" s="144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</row>
    <row r="30" customHeight="1" spans="1:34">
      <c r="A30" s="138"/>
      <c r="B30" s="145"/>
      <c r="C30" s="140" t="s">
        <v>145</v>
      </c>
      <c r="D30" s="142">
        <f t="shared" si="0"/>
        <v>0</v>
      </c>
      <c r="E30" s="144"/>
      <c r="F30" s="144"/>
      <c r="G30" s="143"/>
      <c r="H30" s="144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</row>
    <row r="31" customHeight="1" spans="1:34">
      <c r="A31" s="138"/>
      <c r="B31" s="145"/>
      <c r="C31" s="140" t="s">
        <v>146</v>
      </c>
      <c r="D31" s="142">
        <f t="shared" si="0"/>
        <v>0</v>
      </c>
      <c r="E31" s="144"/>
      <c r="F31" s="144"/>
      <c r="G31" s="143"/>
      <c r="H31" s="144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</row>
    <row r="32" customHeight="1" spans="1:34">
      <c r="A32" s="138"/>
      <c r="B32" s="145"/>
      <c r="C32" s="140" t="s">
        <v>147</v>
      </c>
      <c r="D32" s="142">
        <f t="shared" si="0"/>
        <v>0</v>
      </c>
      <c r="E32" s="144"/>
      <c r="F32" s="144"/>
      <c r="G32" s="143"/>
      <c r="H32" s="144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</row>
    <row r="33" customHeight="1" spans="1:34">
      <c r="A33" s="138"/>
      <c r="B33" s="145"/>
      <c r="C33" s="140" t="s">
        <v>148</v>
      </c>
      <c r="D33" s="142">
        <f t="shared" si="0"/>
        <v>0</v>
      </c>
      <c r="E33" s="144"/>
      <c r="F33" s="144"/>
      <c r="G33" s="143"/>
      <c r="H33" s="144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</row>
    <row r="34" customHeight="1" spans="1:34">
      <c r="A34" s="138"/>
      <c r="B34" s="145"/>
      <c r="C34" s="140" t="s">
        <v>149</v>
      </c>
      <c r="D34" s="142">
        <f t="shared" si="0"/>
        <v>0</v>
      </c>
      <c r="E34" s="144"/>
      <c r="F34" s="144"/>
      <c r="G34" s="143"/>
      <c r="H34" s="144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</row>
    <row r="35" customHeight="1" spans="1:34">
      <c r="A35" s="138"/>
      <c r="B35" s="145"/>
      <c r="C35" s="140" t="s">
        <v>150</v>
      </c>
      <c r="D35" s="142">
        <f t="shared" si="0"/>
        <v>0</v>
      </c>
      <c r="E35" s="149"/>
      <c r="F35" s="149"/>
      <c r="G35" s="150"/>
      <c r="H35" s="149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</row>
    <row r="36" customHeight="1" spans="1:34">
      <c r="A36" s="151"/>
      <c r="B36" s="152"/>
      <c r="C36" s="153" t="s">
        <v>151</v>
      </c>
      <c r="D36" s="142">
        <f t="shared" si="0"/>
        <v>0</v>
      </c>
      <c r="E36" s="154"/>
      <c r="F36" s="154"/>
      <c r="G36" s="155"/>
      <c r="H36" s="156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</row>
    <row r="37" customHeight="1" spans="1:34">
      <c r="A37" s="138"/>
      <c r="B37" s="145"/>
      <c r="C37" s="157" t="s">
        <v>152</v>
      </c>
      <c r="D37" s="142">
        <f t="shared" si="0"/>
        <v>0</v>
      </c>
      <c r="E37" s="145"/>
      <c r="F37" s="145"/>
      <c r="G37" s="158"/>
      <c r="H37" s="159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</row>
    <row r="38" customHeight="1" spans="1:34">
      <c r="A38" s="138"/>
      <c r="B38" s="160"/>
      <c r="C38" s="157"/>
      <c r="D38" s="142"/>
      <c r="E38" s="161"/>
      <c r="F38" s="161"/>
      <c r="G38" s="162"/>
      <c r="H38" s="163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</row>
    <row r="39" customHeight="1" spans="1:34">
      <c r="A39" s="151" t="s">
        <v>56</v>
      </c>
      <c r="B39" s="164">
        <f>SUM(B6,B10)</f>
        <v>5612518.18</v>
      </c>
      <c r="C39" s="153" t="s">
        <v>57</v>
      </c>
      <c r="D39" s="142">
        <f>D10+D14+D16+D26</f>
        <v>5612518.18</v>
      </c>
      <c r="E39" s="165">
        <f>E10+E14+E16+E26</f>
        <v>5612518.18</v>
      </c>
      <c r="F39" s="165">
        <f>SUM(F7:F37)</f>
        <v>0</v>
      </c>
      <c r="G39" s="166">
        <f>SUM(G7:G37)</f>
        <v>0</v>
      </c>
      <c r="H39" s="167">
        <f>SUM(H7:H37)</f>
        <v>0</v>
      </c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</row>
    <row r="40" customHeight="1" spans="1:34">
      <c r="A40" s="168"/>
      <c r="B40" s="169"/>
      <c r="C40" s="170"/>
      <c r="D40" s="170"/>
      <c r="E40" s="170"/>
      <c r="F40" s="170"/>
      <c r="G40" s="170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61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8"/>
  <sheetViews>
    <sheetView showGridLines="0" showZeros="0" workbookViewId="0">
      <selection activeCell="E9" sqref="E9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6" t="s">
        <v>153</v>
      </c>
    </row>
    <row r="2" s="120" customFormat="1" ht="20.1" customHeight="1" spans="1:35">
      <c r="A2" s="27" t="s">
        <v>154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ht="20.1" customHeight="1" spans="1:35">
      <c r="A3" s="88" t="s">
        <v>5</v>
      </c>
      <c r="B3" s="28"/>
      <c r="C3" s="28"/>
      <c r="D3" s="28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26" t="s">
        <v>6</v>
      </c>
    </row>
    <row r="4" ht="20.1" customHeight="1" spans="1:35">
      <c r="A4" s="31" t="s">
        <v>59</v>
      </c>
      <c r="B4" s="32"/>
      <c r="C4" s="121"/>
      <c r="D4" s="33"/>
      <c r="E4" s="122" t="s">
        <v>155</v>
      </c>
      <c r="F4" s="116" t="s">
        <v>156</v>
      </c>
      <c r="G4" s="123"/>
      <c r="H4" s="123"/>
      <c r="I4" s="123"/>
      <c r="J4" s="123"/>
      <c r="K4" s="123"/>
      <c r="L4" s="123"/>
      <c r="M4" s="123"/>
      <c r="N4" s="123"/>
      <c r="O4" s="117"/>
      <c r="P4" s="116" t="s">
        <v>157</v>
      </c>
      <c r="Q4" s="123"/>
      <c r="R4" s="123"/>
      <c r="S4" s="123"/>
      <c r="T4" s="123"/>
      <c r="U4" s="123"/>
      <c r="V4" s="123"/>
      <c r="W4" s="123"/>
      <c r="X4" s="123"/>
      <c r="Y4" s="117"/>
      <c r="Z4" s="116" t="s">
        <v>158</v>
      </c>
      <c r="AA4" s="123"/>
      <c r="AB4" s="123"/>
      <c r="AC4" s="123"/>
      <c r="AD4" s="123"/>
      <c r="AE4" s="123"/>
      <c r="AF4" s="123"/>
      <c r="AG4" s="123"/>
      <c r="AH4" s="123"/>
      <c r="AI4" s="117"/>
    </row>
    <row r="5" ht="21" customHeight="1" spans="1:35">
      <c r="A5" s="31" t="s">
        <v>68</v>
      </c>
      <c r="B5" s="32"/>
      <c r="C5" s="106" t="s">
        <v>69</v>
      </c>
      <c r="D5" s="97" t="s">
        <v>70</v>
      </c>
      <c r="E5" s="65"/>
      <c r="F5" s="106" t="s">
        <v>60</v>
      </c>
      <c r="G5" s="106" t="s">
        <v>159</v>
      </c>
      <c r="H5" s="106"/>
      <c r="I5" s="106"/>
      <c r="J5" s="106" t="s">
        <v>160</v>
      </c>
      <c r="K5" s="106"/>
      <c r="L5" s="106"/>
      <c r="M5" s="106" t="s">
        <v>161</v>
      </c>
      <c r="N5" s="106"/>
      <c r="O5" s="106"/>
      <c r="P5" s="106" t="s">
        <v>60</v>
      </c>
      <c r="Q5" s="106" t="s">
        <v>159</v>
      </c>
      <c r="R5" s="106"/>
      <c r="S5" s="106"/>
      <c r="T5" s="106" t="s">
        <v>160</v>
      </c>
      <c r="U5" s="106"/>
      <c r="V5" s="106"/>
      <c r="W5" s="106" t="s">
        <v>161</v>
      </c>
      <c r="X5" s="106"/>
      <c r="Y5" s="106"/>
      <c r="Z5" s="106" t="s">
        <v>60</v>
      </c>
      <c r="AA5" s="106" t="s">
        <v>159</v>
      </c>
      <c r="AB5" s="106"/>
      <c r="AC5" s="106"/>
      <c r="AD5" s="106" t="s">
        <v>160</v>
      </c>
      <c r="AE5" s="106"/>
      <c r="AF5" s="106"/>
      <c r="AG5" s="106" t="s">
        <v>161</v>
      </c>
      <c r="AH5" s="106"/>
      <c r="AI5" s="106"/>
    </row>
    <row r="6" ht="30.75" customHeight="1" spans="1:35">
      <c r="A6" s="40" t="s">
        <v>80</v>
      </c>
      <c r="B6" s="124" t="s">
        <v>81</v>
      </c>
      <c r="C6" s="106"/>
      <c r="D6" s="100"/>
      <c r="E6" s="43"/>
      <c r="F6" s="106"/>
      <c r="G6" s="106" t="s">
        <v>75</v>
      </c>
      <c r="H6" s="106" t="s">
        <v>103</v>
      </c>
      <c r="I6" s="106" t="s">
        <v>104</v>
      </c>
      <c r="J6" s="106" t="s">
        <v>75</v>
      </c>
      <c r="K6" s="106" t="s">
        <v>103</v>
      </c>
      <c r="L6" s="106" t="s">
        <v>104</v>
      </c>
      <c r="M6" s="106" t="s">
        <v>75</v>
      </c>
      <c r="N6" s="106" t="s">
        <v>103</v>
      </c>
      <c r="O6" s="106" t="s">
        <v>104</v>
      </c>
      <c r="P6" s="106"/>
      <c r="Q6" s="106" t="s">
        <v>75</v>
      </c>
      <c r="R6" s="106" t="s">
        <v>103</v>
      </c>
      <c r="S6" s="106" t="s">
        <v>104</v>
      </c>
      <c r="T6" s="106" t="s">
        <v>75</v>
      </c>
      <c r="U6" s="106" t="s">
        <v>103</v>
      </c>
      <c r="V6" s="106" t="s">
        <v>104</v>
      </c>
      <c r="W6" s="106" t="s">
        <v>75</v>
      </c>
      <c r="X6" s="106" t="s">
        <v>103</v>
      </c>
      <c r="Y6" s="106" t="s">
        <v>104</v>
      </c>
      <c r="Z6" s="106"/>
      <c r="AA6" s="106" t="s">
        <v>75</v>
      </c>
      <c r="AB6" s="106" t="s">
        <v>103</v>
      </c>
      <c r="AC6" s="106" t="s">
        <v>104</v>
      </c>
      <c r="AD6" s="106" t="s">
        <v>75</v>
      </c>
      <c r="AE6" s="106" t="s">
        <v>103</v>
      </c>
      <c r="AF6" s="106" t="s">
        <v>104</v>
      </c>
      <c r="AG6" s="106" t="s">
        <v>75</v>
      </c>
      <c r="AH6" s="106" t="s">
        <v>103</v>
      </c>
      <c r="AI6" s="106" t="s">
        <v>104</v>
      </c>
    </row>
    <row r="7" ht="20.1" customHeight="1" spans="1:35">
      <c r="A7" s="110"/>
      <c r="B7" s="110"/>
      <c r="C7" s="110" t="s">
        <v>83</v>
      </c>
      <c r="D7" s="110" t="s">
        <v>0</v>
      </c>
      <c r="E7" s="94">
        <f>E8+E13+E24</f>
        <v>5612518.18</v>
      </c>
      <c r="F7" s="94">
        <f>F8+F13+F24</f>
        <v>5612518.18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</row>
    <row r="8" ht="20.1" customHeight="1" spans="1:35">
      <c r="A8" s="110" t="s">
        <v>162</v>
      </c>
      <c r="B8" s="110"/>
      <c r="C8" s="110"/>
      <c r="D8" s="110" t="s">
        <v>163</v>
      </c>
      <c r="E8" s="94">
        <f>E9+E10+E11+E12</f>
        <v>4876670.18</v>
      </c>
      <c r="F8" s="94">
        <f>F9+F10+F11+F12</f>
        <v>4876670.18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</row>
    <row r="9" ht="20.1" customHeight="1" spans="1:35">
      <c r="A9" s="110" t="s">
        <v>162</v>
      </c>
      <c r="B9" s="110" t="s">
        <v>86</v>
      </c>
      <c r="C9" s="110" t="s">
        <v>83</v>
      </c>
      <c r="D9" s="110" t="s">
        <v>164</v>
      </c>
      <c r="E9" s="94">
        <v>2729414</v>
      </c>
      <c r="F9" s="94">
        <v>2729414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</row>
    <row r="10" ht="20.1" customHeight="1" spans="1:35">
      <c r="A10" s="110" t="s">
        <v>162</v>
      </c>
      <c r="B10" s="110" t="s">
        <v>99</v>
      </c>
      <c r="C10" s="110" t="s">
        <v>83</v>
      </c>
      <c r="D10" s="110" t="s">
        <v>165</v>
      </c>
      <c r="E10" s="94">
        <v>988222.5</v>
      </c>
      <c r="F10" s="94">
        <v>988222.5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</row>
    <row r="11" ht="20.1" customHeight="1" spans="1:35">
      <c r="A11" s="110" t="s">
        <v>162</v>
      </c>
      <c r="B11" s="110" t="s">
        <v>96</v>
      </c>
      <c r="C11" s="110" t="s">
        <v>83</v>
      </c>
      <c r="D11" s="110" t="s">
        <v>100</v>
      </c>
      <c r="E11" s="94">
        <v>407953.68</v>
      </c>
      <c r="F11" s="94">
        <v>407953.68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</row>
    <row r="12" ht="20.1" customHeight="1" spans="1:35">
      <c r="A12" s="110" t="s">
        <v>162</v>
      </c>
      <c r="B12" s="110" t="s">
        <v>166</v>
      </c>
      <c r="C12" s="110" t="s">
        <v>83</v>
      </c>
      <c r="D12" s="110" t="s">
        <v>167</v>
      </c>
      <c r="E12" s="94">
        <v>751080</v>
      </c>
      <c r="F12" s="94">
        <v>751080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</row>
    <row r="13" ht="20.1" customHeight="1" spans="1:35">
      <c r="A13" s="110" t="s">
        <v>168</v>
      </c>
      <c r="B13" s="110"/>
      <c r="C13" s="110"/>
      <c r="D13" s="110" t="s">
        <v>169</v>
      </c>
      <c r="E13" s="94">
        <v>570000</v>
      </c>
      <c r="F13" s="94">
        <v>570000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</row>
    <row r="14" ht="20.1" customHeight="1" spans="1:35">
      <c r="A14" s="110" t="s">
        <v>168</v>
      </c>
      <c r="B14" s="110" t="s">
        <v>86</v>
      </c>
      <c r="C14" s="110" t="s">
        <v>83</v>
      </c>
      <c r="D14" s="110" t="s">
        <v>170</v>
      </c>
      <c r="E14" s="94">
        <v>240000</v>
      </c>
      <c r="F14" s="94">
        <v>240000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</row>
    <row r="15" ht="20.1" customHeight="1" spans="1:35">
      <c r="A15" s="110" t="s">
        <v>168</v>
      </c>
      <c r="B15" s="110" t="s">
        <v>96</v>
      </c>
      <c r="C15" s="110" t="s">
        <v>83</v>
      </c>
      <c r="D15" s="110" t="s">
        <v>171</v>
      </c>
      <c r="E15" s="94">
        <v>10000</v>
      </c>
      <c r="F15" s="94">
        <v>10000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</row>
    <row r="16" ht="20.1" customHeight="1" spans="1:35">
      <c r="A16" s="110" t="s">
        <v>168</v>
      </c>
      <c r="B16" s="110"/>
      <c r="C16" s="110" t="s">
        <v>83</v>
      </c>
      <c r="D16" s="110" t="s">
        <v>172</v>
      </c>
      <c r="E16" s="94">
        <v>4000</v>
      </c>
      <c r="F16" s="94">
        <v>4000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</row>
    <row r="17" ht="20.1" customHeight="1" spans="1:35">
      <c r="A17" s="110" t="s">
        <v>168</v>
      </c>
      <c r="B17" s="110"/>
      <c r="C17" s="110" t="s">
        <v>83</v>
      </c>
      <c r="D17" s="125" t="s">
        <v>173</v>
      </c>
      <c r="E17" s="94">
        <v>30000</v>
      </c>
      <c r="F17" s="94">
        <v>30000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</row>
    <row r="18" ht="20.1" customHeight="1" spans="1:35">
      <c r="A18" s="110" t="s">
        <v>168</v>
      </c>
      <c r="B18" s="110"/>
      <c r="C18" s="126" t="s">
        <v>83</v>
      </c>
      <c r="D18" s="127" t="s">
        <v>174</v>
      </c>
      <c r="E18" s="79">
        <v>17000</v>
      </c>
      <c r="F18" s="94">
        <v>17000</v>
      </c>
      <c r="G18" s="79"/>
      <c r="H18" s="79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</row>
    <row r="19" ht="20.1" customHeight="1" spans="1:35">
      <c r="A19" s="110" t="s">
        <v>168</v>
      </c>
      <c r="B19" s="110"/>
      <c r="C19" s="110" t="s">
        <v>83</v>
      </c>
      <c r="D19" s="120" t="s">
        <v>175</v>
      </c>
      <c r="E19" s="94">
        <v>180000</v>
      </c>
      <c r="F19" s="94">
        <v>180000</v>
      </c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</row>
    <row r="20" ht="20.1" customHeight="1" spans="1:35">
      <c r="A20" s="110" t="s">
        <v>168</v>
      </c>
      <c r="B20" s="110" t="s">
        <v>89</v>
      </c>
      <c r="C20" s="110" t="s">
        <v>83</v>
      </c>
      <c r="D20" s="110" t="s">
        <v>176</v>
      </c>
      <c r="E20" s="94">
        <v>20000</v>
      </c>
      <c r="F20" s="94">
        <v>20000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</row>
    <row r="21" ht="20.1" customHeight="1" spans="1:35">
      <c r="A21" s="110" t="s">
        <v>168</v>
      </c>
      <c r="B21" s="110" t="s">
        <v>91</v>
      </c>
      <c r="C21" s="110" t="s">
        <v>83</v>
      </c>
      <c r="D21" s="110" t="s">
        <v>177</v>
      </c>
      <c r="E21" s="94">
        <v>9000</v>
      </c>
      <c r="F21" s="94">
        <v>9000</v>
      </c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</row>
    <row r="22" ht="20.1" customHeight="1" spans="1:35">
      <c r="A22" s="110" t="s">
        <v>168</v>
      </c>
      <c r="B22" s="110" t="s">
        <v>178</v>
      </c>
      <c r="C22" s="110" t="s">
        <v>83</v>
      </c>
      <c r="D22" s="110" t="s">
        <v>179</v>
      </c>
      <c r="E22" s="94">
        <v>20000</v>
      </c>
      <c r="F22" s="94">
        <v>20000</v>
      </c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</row>
    <row r="23" ht="20.1" customHeight="1" spans="1:35">
      <c r="A23" s="110" t="s">
        <v>168</v>
      </c>
      <c r="B23" s="110" t="s">
        <v>180</v>
      </c>
      <c r="C23" s="110" t="s">
        <v>83</v>
      </c>
      <c r="D23" s="110" t="s">
        <v>181</v>
      </c>
      <c r="E23" s="94">
        <v>40000</v>
      </c>
      <c r="F23" s="94">
        <v>40000</v>
      </c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</row>
    <row r="24" ht="20.1" customHeight="1" spans="1:35">
      <c r="A24" s="110" t="s">
        <v>182</v>
      </c>
      <c r="B24" s="110"/>
      <c r="C24" s="110"/>
      <c r="D24" s="110" t="s">
        <v>183</v>
      </c>
      <c r="E24" s="94">
        <f>E25+E26</f>
        <v>165848</v>
      </c>
      <c r="F24" s="94">
        <f>F25+F26</f>
        <v>165848</v>
      </c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</row>
    <row r="25" ht="20.1" customHeight="1" spans="1:35">
      <c r="A25" s="110" t="s">
        <v>182</v>
      </c>
      <c r="B25" s="110" t="s">
        <v>86</v>
      </c>
      <c r="C25" s="110" t="s">
        <v>83</v>
      </c>
      <c r="D25" s="110" t="s">
        <v>184</v>
      </c>
      <c r="E25" s="94">
        <v>17196</v>
      </c>
      <c r="F25" s="94">
        <v>17196</v>
      </c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</row>
    <row r="26" ht="20.1" customHeight="1" spans="1:35">
      <c r="A26" s="110" t="s">
        <v>182</v>
      </c>
      <c r="B26" s="110" t="s">
        <v>89</v>
      </c>
      <c r="C26" s="110" t="s">
        <v>83</v>
      </c>
      <c r="D26" s="110" t="s">
        <v>185</v>
      </c>
      <c r="E26" s="94">
        <v>148652</v>
      </c>
      <c r="F26" s="94">
        <v>148652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</row>
    <row r="27" ht="20.1" customHeight="1" spans="1:3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1"/>
      <c r="R27" s="112"/>
      <c r="S27" s="112"/>
      <c r="T27" s="112"/>
      <c r="U27" s="112"/>
      <c r="V27" s="111"/>
      <c r="W27" s="111"/>
      <c r="X27" s="111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</row>
    <row r="28" ht="20.1" customHeight="1" spans="1:3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1"/>
      <c r="R28" s="112"/>
      <c r="S28" s="112"/>
      <c r="T28" s="112"/>
      <c r="U28" s="112"/>
      <c r="V28" s="111"/>
      <c r="W28" s="111"/>
      <c r="X28" s="111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</row>
    <row r="29" ht="20.1" customHeight="1" spans="1:3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1"/>
      <c r="R29" s="112"/>
      <c r="S29" s="112"/>
      <c r="T29" s="112"/>
      <c r="U29" s="112"/>
      <c r="V29" s="111"/>
      <c r="W29" s="111"/>
      <c r="X29" s="111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</row>
    <row r="30" ht="20.1" customHeight="1" spans="1:35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1"/>
      <c r="R30" s="112"/>
      <c r="S30" s="112"/>
      <c r="T30" s="112"/>
      <c r="U30" s="112"/>
      <c r="V30" s="111"/>
      <c r="W30" s="111"/>
      <c r="X30" s="111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</row>
    <row r="31" ht="20.1" customHeight="1" spans="1:3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1"/>
      <c r="R31" s="112"/>
      <c r="S31" s="112"/>
      <c r="T31" s="112"/>
      <c r="U31" s="112"/>
      <c r="V31" s="111"/>
      <c r="W31" s="111"/>
      <c r="X31" s="111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</row>
    <row r="32" ht="20.1" customHeight="1" spans="1:3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1"/>
      <c r="R32" s="112"/>
      <c r="S32" s="112"/>
      <c r="T32" s="112"/>
      <c r="U32" s="112"/>
      <c r="V32" s="111"/>
      <c r="W32" s="111"/>
      <c r="X32" s="111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</row>
    <row r="33" ht="20.1" customHeight="1" spans="1:3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1"/>
      <c r="R33" s="112"/>
      <c r="S33" s="112"/>
      <c r="T33" s="112"/>
      <c r="U33" s="112"/>
      <c r="V33" s="111"/>
      <c r="W33" s="111"/>
      <c r="X33" s="111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</row>
    <row r="34" ht="20.1" customHeight="1" spans="1:3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1"/>
      <c r="R34" s="112"/>
      <c r="S34" s="112"/>
      <c r="T34" s="112"/>
      <c r="U34" s="112"/>
      <c r="V34" s="111"/>
      <c r="W34" s="111"/>
      <c r="X34" s="111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</row>
    <row r="35" ht="20.1" customHeight="1" spans="1:3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1"/>
      <c r="R35" s="112"/>
      <c r="S35" s="112"/>
      <c r="T35" s="112"/>
      <c r="U35" s="112"/>
      <c r="V35" s="111"/>
      <c r="W35" s="111"/>
      <c r="X35" s="111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</row>
    <row r="36" ht="20.1" customHeight="1" spans="1:3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1"/>
      <c r="R36" s="112"/>
      <c r="S36" s="112"/>
      <c r="T36" s="112"/>
      <c r="U36" s="112"/>
      <c r="V36" s="111"/>
      <c r="W36" s="111"/>
      <c r="X36" s="111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</row>
    <row r="37" ht="20.1" customHeight="1" spans="1:3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1"/>
      <c r="R37" s="112"/>
      <c r="S37" s="112"/>
      <c r="T37" s="112"/>
      <c r="U37" s="112"/>
      <c r="V37" s="111"/>
      <c r="W37" s="111"/>
      <c r="X37" s="111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</row>
    <row r="38" ht="20.1" customHeight="1" spans="1:3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1"/>
      <c r="R38" s="112"/>
      <c r="S38" s="112"/>
      <c r="T38" s="112"/>
      <c r="U38" s="112"/>
      <c r="V38" s="111"/>
      <c r="W38" s="111"/>
      <c r="X38" s="111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055555555556" right="0.393055555555556" top="0.786805555555556" bottom="0.393055555555556" header="0" footer="0"/>
  <pageSetup paperSize="9" scale="45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5"/>
  <sheetViews>
    <sheetView showGridLines="0" showZeros="0" workbookViewId="0">
      <selection activeCell="E8" sqref="E8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111"/>
      <c r="AH1" s="111"/>
      <c r="DH1" s="118" t="s">
        <v>186</v>
      </c>
    </row>
    <row r="2" ht="20.1" customHeight="1" spans="1:112">
      <c r="A2" s="27" t="s">
        <v>187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</row>
    <row r="3" ht="20.1" customHeight="1" spans="1:113">
      <c r="A3" s="88" t="s">
        <v>5</v>
      </c>
      <c r="B3" s="28"/>
      <c r="C3" s="28"/>
      <c r="D3" s="28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30" t="s">
        <v>6</v>
      </c>
      <c r="DI3" s="55"/>
    </row>
    <row r="4" ht="20.1" customHeight="1" spans="1:113">
      <c r="A4" s="105" t="s">
        <v>59</v>
      </c>
      <c r="B4" s="105"/>
      <c r="C4" s="105"/>
      <c r="D4" s="105"/>
      <c r="E4" s="106" t="s">
        <v>60</v>
      </c>
      <c r="F4" s="107" t="s">
        <v>188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 t="s">
        <v>189</v>
      </c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14" t="s">
        <v>190</v>
      </c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14"/>
      <c r="BI4" s="114" t="s">
        <v>191</v>
      </c>
      <c r="BJ4" s="114"/>
      <c r="BK4" s="114"/>
      <c r="BL4" s="114"/>
      <c r="BM4" s="114"/>
      <c r="BN4" s="114" t="s">
        <v>192</v>
      </c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 t="s">
        <v>193</v>
      </c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 t="s">
        <v>194</v>
      </c>
      <c r="CS4" s="114"/>
      <c r="CT4" s="114"/>
      <c r="CU4" s="114" t="s">
        <v>195</v>
      </c>
      <c r="CV4" s="114"/>
      <c r="CW4" s="114"/>
      <c r="CX4" s="114"/>
      <c r="CY4" s="114"/>
      <c r="CZ4" s="114"/>
      <c r="DA4" s="114" t="s">
        <v>196</v>
      </c>
      <c r="DB4" s="114"/>
      <c r="DC4" s="114"/>
      <c r="DD4" s="114" t="s">
        <v>197</v>
      </c>
      <c r="DE4" s="114"/>
      <c r="DF4" s="114"/>
      <c r="DG4" s="114"/>
      <c r="DH4" s="114"/>
      <c r="DI4" s="55"/>
    </row>
    <row r="5" ht="20.1" customHeight="1" spans="1:113">
      <c r="A5" s="105" t="s">
        <v>68</v>
      </c>
      <c r="B5" s="105"/>
      <c r="C5" s="105"/>
      <c r="D5" s="106" t="s">
        <v>70</v>
      </c>
      <c r="E5" s="106"/>
      <c r="F5" s="106" t="s">
        <v>75</v>
      </c>
      <c r="G5" s="106" t="s">
        <v>198</v>
      </c>
      <c r="H5" s="106" t="s">
        <v>199</v>
      </c>
      <c r="I5" s="106" t="s">
        <v>200</v>
      </c>
      <c r="J5" s="106" t="s">
        <v>201</v>
      </c>
      <c r="K5" s="106" t="s">
        <v>202</v>
      </c>
      <c r="L5" s="106" t="s">
        <v>203</v>
      </c>
      <c r="M5" s="106" t="s">
        <v>204</v>
      </c>
      <c r="N5" s="106" t="s">
        <v>205</v>
      </c>
      <c r="O5" s="106" t="s">
        <v>206</v>
      </c>
      <c r="P5" s="106" t="s">
        <v>207</v>
      </c>
      <c r="Q5" s="106" t="s">
        <v>100</v>
      </c>
      <c r="R5" s="106" t="s">
        <v>208</v>
      </c>
      <c r="S5" s="106" t="s">
        <v>167</v>
      </c>
      <c r="T5" s="106" t="s">
        <v>75</v>
      </c>
      <c r="U5" s="106" t="s">
        <v>209</v>
      </c>
      <c r="V5" s="106" t="s">
        <v>210</v>
      </c>
      <c r="W5" s="106" t="s">
        <v>211</v>
      </c>
      <c r="X5" s="106" t="s">
        <v>212</v>
      </c>
      <c r="Y5" s="106" t="s">
        <v>172</v>
      </c>
      <c r="Z5" s="106" t="s">
        <v>173</v>
      </c>
      <c r="AA5" s="106" t="s">
        <v>174</v>
      </c>
      <c r="AB5" s="106" t="s">
        <v>213</v>
      </c>
      <c r="AC5" s="106" t="s">
        <v>214</v>
      </c>
      <c r="AD5" s="106" t="s">
        <v>176</v>
      </c>
      <c r="AE5" s="106" t="s">
        <v>215</v>
      </c>
      <c r="AF5" s="106" t="s">
        <v>181</v>
      </c>
      <c r="AG5" s="106" t="s">
        <v>216</v>
      </c>
      <c r="AH5" s="106" t="s">
        <v>217</v>
      </c>
      <c r="AI5" s="106" t="s">
        <v>171</v>
      </c>
      <c r="AJ5" s="106" t="s">
        <v>177</v>
      </c>
      <c r="AK5" s="106" t="s">
        <v>218</v>
      </c>
      <c r="AL5" s="106" t="s">
        <v>219</v>
      </c>
      <c r="AM5" s="106" t="s">
        <v>220</v>
      </c>
      <c r="AN5" s="106" t="s">
        <v>175</v>
      </c>
      <c r="AO5" s="106" t="s">
        <v>221</v>
      </c>
      <c r="AP5" s="106" t="s">
        <v>222</v>
      </c>
      <c r="AQ5" s="106" t="s">
        <v>223</v>
      </c>
      <c r="AR5" s="106" t="s">
        <v>179</v>
      </c>
      <c r="AS5" s="106" t="s">
        <v>224</v>
      </c>
      <c r="AT5" s="106" t="s">
        <v>225</v>
      </c>
      <c r="AU5" s="106" t="s">
        <v>226</v>
      </c>
      <c r="AV5" s="106" t="s">
        <v>75</v>
      </c>
      <c r="AW5" s="106" t="s">
        <v>227</v>
      </c>
      <c r="AX5" s="106" t="s">
        <v>228</v>
      </c>
      <c r="AY5" s="106" t="s">
        <v>229</v>
      </c>
      <c r="AZ5" s="106" t="s">
        <v>230</v>
      </c>
      <c r="BA5" s="106" t="s">
        <v>231</v>
      </c>
      <c r="BB5" s="106" t="s">
        <v>232</v>
      </c>
      <c r="BC5" s="106" t="s">
        <v>208</v>
      </c>
      <c r="BD5" s="106" t="s">
        <v>233</v>
      </c>
      <c r="BE5" s="106" t="s">
        <v>234</v>
      </c>
      <c r="BF5" s="116" t="s">
        <v>235</v>
      </c>
      <c r="BG5" s="106" t="s">
        <v>236</v>
      </c>
      <c r="BH5" s="117" t="s">
        <v>237</v>
      </c>
      <c r="BI5" s="106" t="s">
        <v>75</v>
      </c>
      <c r="BJ5" s="106" t="s">
        <v>238</v>
      </c>
      <c r="BK5" s="106" t="s">
        <v>239</v>
      </c>
      <c r="BL5" s="106" t="s">
        <v>240</v>
      </c>
      <c r="BM5" s="106" t="s">
        <v>241</v>
      </c>
      <c r="BN5" s="106" t="s">
        <v>75</v>
      </c>
      <c r="BO5" s="106" t="s">
        <v>242</v>
      </c>
      <c r="BP5" s="106" t="s">
        <v>243</v>
      </c>
      <c r="BQ5" s="106" t="s">
        <v>244</v>
      </c>
      <c r="BR5" s="106" t="s">
        <v>245</v>
      </c>
      <c r="BS5" s="106" t="s">
        <v>246</v>
      </c>
      <c r="BT5" s="106" t="s">
        <v>247</v>
      </c>
      <c r="BU5" s="106" t="s">
        <v>248</v>
      </c>
      <c r="BV5" s="106" t="s">
        <v>249</v>
      </c>
      <c r="BW5" s="106" t="s">
        <v>250</v>
      </c>
      <c r="BX5" s="106" t="s">
        <v>251</v>
      </c>
      <c r="BY5" s="106" t="s">
        <v>252</v>
      </c>
      <c r="BZ5" s="106" t="s">
        <v>253</v>
      </c>
      <c r="CA5" s="106" t="s">
        <v>75</v>
      </c>
      <c r="CB5" s="106" t="s">
        <v>242</v>
      </c>
      <c r="CC5" s="106" t="s">
        <v>243</v>
      </c>
      <c r="CD5" s="106" t="s">
        <v>244</v>
      </c>
      <c r="CE5" s="106" t="s">
        <v>245</v>
      </c>
      <c r="CF5" s="106" t="s">
        <v>246</v>
      </c>
      <c r="CG5" s="106" t="s">
        <v>247</v>
      </c>
      <c r="CH5" s="106" t="s">
        <v>248</v>
      </c>
      <c r="CI5" s="106" t="s">
        <v>254</v>
      </c>
      <c r="CJ5" s="106" t="s">
        <v>255</v>
      </c>
      <c r="CK5" s="106" t="s">
        <v>256</v>
      </c>
      <c r="CL5" s="106" t="s">
        <v>257</v>
      </c>
      <c r="CM5" s="106" t="s">
        <v>249</v>
      </c>
      <c r="CN5" s="106" t="s">
        <v>250</v>
      </c>
      <c r="CO5" s="106" t="s">
        <v>258</v>
      </c>
      <c r="CP5" s="106" t="s">
        <v>252</v>
      </c>
      <c r="CQ5" s="106" t="s">
        <v>193</v>
      </c>
      <c r="CR5" s="106" t="s">
        <v>75</v>
      </c>
      <c r="CS5" s="106" t="s">
        <v>259</v>
      </c>
      <c r="CT5" s="106" t="s">
        <v>260</v>
      </c>
      <c r="CU5" s="106" t="s">
        <v>75</v>
      </c>
      <c r="CV5" s="106" t="s">
        <v>259</v>
      </c>
      <c r="CW5" s="106" t="s">
        <v>261</v>
      </c>
      <c r="CX5" s="106" t="s">
        <v>262</v>
      </c>
      <c r="CY5" s="106" t="s">
        <v>263</v>
      </c>
      <c r="CZ5" s="106" t="s">
        <v>260</v>
      </c>
      <c r="DA5" s="106" t="s">
        <v>75</v>
      </c>
      <c r="DB5" s="106" t="s">
        <v>196</v>
      </c>
      <c r="DC5" s="106" t="s">
        <v>264</v>
      </c>
      <c r="DD5" s="106" t="s">
        <v>75</v>
      </c>
      <c r="DE5" s="106" t="s">
        <v>265</v>
      </c>
      <c r="DF5" s="106" t="s">
        <v>266</v>
      </c>
      <c r="DG5" s="106" t="s">
        <v>267</v>
      </c>
      <c r="DH5" s="106" t="s">
        <v>197</v>
      </c>
      <c r="DI5" s="55"/>
    </row>
    <row r="6" ht="30.75" customHeight="1" spans="1:113">
      <c r="A6" s="108" t="s">
        <v>80</v>
      </c>
      <c r="B6" s="109" t="s">
        <v>81</v>
      </c>
      <c r="C6" s="108" t="s">
        <v>82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 t="s">
        <v>268</v>
      </c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16"/>
      <c r="BG6" s="106"/>
      <c r="BH6" s="117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55"/>
    </row>
    <row r="7" ht="20.1" customHeight="1" spans="1:113">
      <c r="A7" s="110"/>
      <c r="B7" s="110"/>
      <c r="C7" s="110"/>
      <c r="D7" s="110" t="s">
        <v>60</v>
      </c>
      <c r="E7" s="94">
        <f>F7+T7+AV7</f>
        <v>5612518.18</v>
      </c>
      <c r="F7" s="94">
        <f>G7+H7+I7+L7+M7+N7+O7+Q7+S7+P7</f>
        <v>4876670.18</v>
      </c>
      <c r="G7" s="94">
        <v>1162464</v>
      </c>
      <c r="H7" s="94">
        <v>1470078</v>
      </c>
      <c r="I7" s="94">
        <v>96872</v>
      </c>
      <c r="J7" s="94"/>
      <c r="K7" s="94"/>
      <c r="L7" s="94">
        <v>436706.24</v>
      </c>
      <c r="M7" s="94">
        <v>218353.12</v>
      </c>
      <c r="N7" s="94">
        <v>191058.98</v>
      </c>
      <c r="O7" s="94">
        <v>106371.88</v>
      </c>
      <c r="P7" s="94">
        <v>35732.28</v>
      </c>
      <c r="Q7" s="94">
        <v>407953.68</v>
      </c>
      <c r="R7" s="94"/>
      <c r="S7" s="94">
        <v>751080</v>
      </c>
      <c r="T7" s="94">
        <f>U7+Y7+AA7+AD7+AF7+AI7+AJ7+AR7+AU7</f>
        <v>570000</v>
      </c>
      <c r="U7" s="94">
        <v>240000</v>
      </c>
      <c r="V7" s="94"/>
      <c r="W7" s="94"/>
      <c r="X7" s="94"/>
      <c r="Y7" s="94">
        <v>34000</v>
      </c>
      <c r="Z7" s="94"/>
      <c r="AA7" s="94">
        <v>17000</v>
      </c>
      <c r="AB7" s="94"/>
      <c r="AC7" s="94"/>
      <c r="AD7" s="94">
        <v>20000</v>
      </c>
      <c r="AE7" s="94"/>
      <c r="AF7" s="94">
        <v>40000</v>
      </c>
      <c r="AG7" s="94"/>
      <c r="AH7" s="94"/>
      <c r="AI7" s="94">
        <v>10000</v>
      </c>
      <c r="AJ7" s="94">
        <v>9000</v>
      </c>
      <c r="AK7" s="94"/>
      <c r="AL7" s="94"/>
      <c r="AM7" s="94"/>
      <c r="AN7" s="94"/>
      <c r="AO7" s="94"/>
      <c r="AP7" s="94"/>
      <c r="AQ7" s="94"/>
      <c r="AR7" s="94">
        <v>20000</v>
      </c>
      <c r="AS7" s="94"/>
      <c r="AT7" s="94"/>
      <c r="AU7" s="94">
        <v>180000</v>
      </c>
      <c r="AV7" s="94">
        <f>AW7+AX7+BA7+BE7</f>
        <v>165848</v>
      </c>
      <c r="AW7" s="94">
        <v>148652</v>
      </c>
      <c r="AX7" s="94"/>
      <c r="AY7" s="94"/>
      <c r="AZ7" s="94"/>
      <c r="BA7" s="94">
        <v>16848</v>
      </c>
      <c r="BB7" s="94"/>
      <c r="BC7" s="94"/>
      <c r="BD7" s="94"/>
      <c r="BE7" s="94">
        <v>348</v>
      </c>
      <c r="BF7" s="76"/>
      <c r="BG7" s="94"/>
      <c r="BH7" s="79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119"/>
    </row>
    <row r="8" ht="20.1" customHeight="1" spans="1:113">
      <c r="A8" s="110"/>
      <c r="B8" s="110"/>
      <c r="C8" s="110"/>
      <c r="D8" s="110" t="s">
        <v>269</v>
      </c>
      <c r="E8" s="94">
        <f>F8+T8+AV8</f>
        <v>4252074.28</v>
      </c>
      <c r="F8" s="94">
        <f>G8+H8+I8+L8+M8+N8+O8+Q8+S8+P8</f>
        <v>3516226.28</v>
      </c>
      <c r="G8" s="94">
        <v>1162464</v>
      </c>
      <c r="H8" s="94">
        <v>1470078</v>
      </c>
      <c r="I8" s="94">
        <v>96872</v>
      </c>
      <c r="J8" s="94"/>
      <c r="K8" s="94"/>
      <c r="L8" s="94"/>
      <c r="M8" s="94"/>
      <c r="N8" s="94"/>
      <c r="O8" s="94"/>
      <c r="P8" s="94">
        <v>35732.28</v>
      </c>
      <c r="Q8" s="94"/>
      <c r="R8" s="94"/>
      <c r="S8" s="94">
        <v>751080</v>
      </c>
      <c r="T8" s="94">
        <f>U8+Y8+AA8+AD8+AF8+AI8+AJ8+AR8+AU8</f>
        <v>570000</v>
      </c>
      <c r="U8" s="94">
        <v>240000</v>
      </c>
      <c r="V8" s="94"/>
      <c r="W8" s="94"/>
      <c r="X8" s="94"/>
      <c r="Y8" s="94">
        <v>34000</v>
      </c>
      <c r="Z8" s="94"/>
      <c r="AA8" s="94">
        <v>17000</v>
      </c>
      <c r="AB8" s="94"/>
      <c r="AC8" s="94"/>
      <c r="AD8" s="94">
        <v>20000</v>
      </c>
      <c r="AE8" s="94"/>
      <c r="AF8" s="94">
        <v>40000</v>
      </c>
      <c r="AG8" s="94"/>
      <c r="AH8" s="94"/>
      <c r="AI8" s="94">
        <v>10000</v>
      </c>
      <c r="AJ8" s="94">
        <v>9000</v>
      </c>
      <c r="AK8" s="94"/>
      <c r="AL8" s="94"/>
      <c r="AM8" s="94"/>
      <c r="AN8" s="94"/>
      <c r="AO8" s="94"/>
      <c r="AP8" s="94"/>
      <c r="AQ8" s="94"/>
      <c r="AR8" s="94">
        <v>20000</v>
      </c>
      <c r="AS8" s="94"/>
      <c r="AT8" s="94"/>
      <c r="AU8" s="94">
        <v>180000</v>
      </c>
      <c r="AV8" s="94">
        <f>AW8+AX8+BA8+BE8</f>
        <v>165848</v>
      </c>
      <c r="AW8" s="94">
        <v>148652</v>
      </c>
      <c r="AX8" s="94"/>
      <c r="AY8" s="94"/>
      <c r="AZ8" s="94"/>
      <c r="BA8" s="94">
        <v>16848</v>
      </c>
      <c r="BB8" s="94"/>
      <c r="BC8" s="94"/>
      <c r="BD8" s="94"/>
      <c r="BE8" s="94">
        <v>348</v>
      </c>
      <c r="BF8" s="76"/>
      <c r="BG8" s="94"/>
      <c r="BH8" s="79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55"/>
    </row>
    <row r="9" ht="20.1" customHeight="1" spans="1:113">
      <c r="A9" s="110"/>
      <c r="B9" s="110"/>
      <c r="C9" s="110"/>
      <c r="D9" s="110" t="s">
        <v>270</v>
      </c>
      <c r="E9" s="94">
        <f>F9+T9+AV9</f>
        <v>4252074.28</v>
      </c>
      <c r="F9" s="94">
        <f>G9+H9+I9+L9+M9+N9+O9+Q9+S9+P9</f>
        <v>3516226.28</v>
      </c>
      <c r="G9" s="94">
        <v>1162464</v>
      </c>
      <c r="H9" s="94">
        <v>1470078</v>
      </c>
      <c r="I9" s="94">
        <v>96872</v>
      </c>
      <c r="J9" s="94"/>
      <c r="K9" s="94"/>
      <c r="L9" s="94"/>
      <c r="M9" s="94"/>
      <c r="N9" s="94"/>
      <c r="O9" s="94"/>
      <c r="P9" s="94">
        <v>35732.28</v>
      </c>
      <c r="Q9" s="94"/>
      <c r="R9" s="94"/>
      <c r="S9" s="94">
        <v>751080</v>
      </c>
      <c r="T9" s="94">
        <f>U9+Y9+AA9+AD9+AF9+AI9+AJ9+AR9+AU9</f>
        <v>570000</v>
      </c>
      <c r="U9" s="94">
        <v>240000</v>
      </c>
      <c r="V9" s="94"/>
      <c r="W9" s="94"/>
      <c r="X9" s="94"/>
      <c r="Y9" s="94">
        <v>34000</v>
      </c>
      <c r="Z9" s="94"/>
      <c r="AA9" s="94">
        <v>17000</v>
      </c>
      <c r="AB9" s="94"/>
      <c r="AC9" s="94"/>
      <c r="AD9" s="94">
        <v>20000</v>
      </c>
      <c r="AE9" s="94"/>
      <c r="AF9" s="94">
        <v>40000</v>
      </c>
      <c r="AG9" s="94"/>
      <c r="AH9" s="94"/>
      <c r="AI9" s="94">
        <v>10000</v>
      </c>
      <c r="AJ9" s="94">
        <v>9000</v>
      </c>
      <c r="AK9" s="94"/>
      <c r="AL9" s="94"/>
      <c r="AM9" s="94"/>
      <c r="AN9" s="94"/>
      <c r="AO9" s="94"/>
      <c r="AP9" s="94"/>
      <c r="AQ9" s="94"/>
      <c r="AR9" s="94">
        <v>20000</v>
      </c>
      <c r="AS9" s="94"/>
      <c r="AT9" s="94"/>
      <c r="AU9" s="94">
        <v>180000</v>
      </c>
      <c r="AV9" s="94">
        <f>AW9+AX9+BA9+BE9</f>
        <v>165848</v>
      </c>
      <c r="AW9" s="94">
        <v>148652</v>
      </c>
      <c r="AX9" s="94"/>
      <c r="AY9" s="94"/>
      <c r="AZ9" s="94"/>
      <c r="BA9" s="94">
        <v>16848</v>
      </c>
      <c r="BB9" s="94"/>
      <c r="BC9" s="94"/>
      <c r="BD9" s="94"/>
      <c r="BE9" s="94">
        <v>348</v>
      </c>
      <c r="BF9" s="76"/>
      <c r="BG9" s="94"/>
      <c r="BH9" s="79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59"/>
    </row>
    <row r="10" ht="20.1" customHeight="1" spans="1:113">
      <c r="A10" s="110" t="s">
        <v>84</v>
      </c>
      <c r="B10" s="110" t="s">
        <v>85</v>
      </c>
      <c r="C10" s="110" t="s">
        <v>86</v>
      </c>
      <c r="D10" s="110" t="s">
        <v>87</v>
      </c>
      <c r="E10" s="94">
        <f>F10+T10+AV10</f>
        <v>4252074.28</v>
      </c>
      <c r="F10" s="94">
        <f>G10+H10+I10+L10+M10+N10+O10+Q10+S10+P10</f>
        <v>3516226.28</v>
      </c>
      <c r="G10" s="94">
        <v>1162464</v>
      </c>
      <c r="H10" s="94">
        <v>1470078</v>
      </c>
      <c r="I10" s="94">
        <v>96872</v>
      </c>
      <c r="J10" s="94"/>
      <c r="K10" s="94"/>
      <c r="L10" s="94"/>
      <c r="M10" s="94"/>
      <c r="N10" s="94"/>
      <c r="O10" s="94"/>
      <c r="P10" s="94">
        <v>35732.28</v>
      </c>
      <c r="Q10" s="94"/>
      <c r="R10" s="94"/>
      <c r="S10" s="94">
        <v>751080</v>
      </c>
      <c r="T10" s="94">
        <f>U10+Y10+AA10+AD10+AF10+AI10+AJ10+AR10+AU10</f>
        <v>570000</v>
      </c>
      <c r="U10" s="94">
        <v>240000</v>
      </c>
      <c r="V10" s="94"/>
      <c r="W10" s="94"/>
      <c r="X10" s="94"/>
      <c r="Y10" s="94">
        <v>34000</v>
      </c>
      <c r="Z10" s="94"/>
      <c r="AA10" s="94">
        <v>17000</v>
      </c>
      <c r="AB10" s="94"/>
      <c r="AC10" s="94"/>
      <c r="AD10" s="94">
        <v>20000</v>
      </c>
      <c r="AE10" s="94"/>
      <c r="AF10" s="94">
        <v>40000</v>
      </c>
      <c r="AG10" s="94"/>
      <c r="AH10" s="94"/>
      <c r="AI10" s="94">
        <v>10000</v>
      </c>
      <c r="AJ10" s="94">
        <v>9000</v>
      </c>
      <c r="AK10" s="94"/>
      <c r="AL10" s="94"/>
      <c r="AM10" s="94"/>
      <c r="AN10" s="94"/>
      <c r="AO10" s="94"/>
      <c r="AP10" s="94"/>
      <c r="AQ10" s="94"/>
      <c r="AR10" s="94">
        <v>20000</v>
      </c>
      <c r="AS10" s="94"/>
      <c r="AT10" s="94"/>
      <c r="AU10" s="94">
        <v>180000</v>
      </c>
      <c r="AV10" s="94">
        <f>AW10+AX10+BA10+BE10</f>
        <v>165848</v>
      </c>
      <c r="AW10" s="94">
        <v>148652</v>
      </c>
      <c r="AX10" s="94"/>
      <c r="AY10" s="94"/>
      <c r="AZ10" s="94"/>
      <c r="BA10" s="94">
        <v>16848</v>
      </c>
      <c r="BB10" s="94"/>
      <c r="BC10" s="94"/>
      <c r="BD10" s="94"/>
      <c r="BE10" s="94">
        <v>348</v>
      </c>
      <c r="BF10" s="76"/>
      <c r="BG10" s="94"/>
      <c r="BH10" s="79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59"/>
    </row>
    <row r="11" ht="20.1" customHeight="1" spans="1:113">
      <c r="A11" s="110"/>
      <c r="B11" s="110"/>
      <c r="C11" s="110"/>
      <c r="D11" s="110" t="s">
        <v>271</v>
      </c>
      <c r="E11" s="94">
        <v>655059</v>
      </c>
      <c r="F11" s="94">
        <f>L11+M11</f>
        <v>655059.36</v>
      </c>
      <c r="G11" s="94"/>
      <c r="H11" s="94"/>
      <c r="I11" s="94"/>
      <c r="J11" s="94"/>
      <c r="K11" s="94"/>
      <c r="L11" s="94">
        <v>436706.24</v>
      </c>
      <c r="M11" s="94">
        <v>218353.12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76"/>
      <c r="BG11" s="94"/>
      <c r="BH11" s="79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59"/>
    </row>
    <row r="12" ht="20.1" customHeight="1" spans="1:113">
      <c r="A12" s="110"/>
      <c r="B12" s="110"/>
      <c r="C12" s="110"/>
      <c r="D12" s="110" t="s">
        <v>272</v>
      </c>
      <c r="E12" s="94">
        <v>655059</v>
      </c>
      <c r="F12" s="94">
        <f>L12+M12</f>
        <v>655059.36</v>
      </c>
      <c r="G12" s="94"/>
      <c r="H12" s="94"/>
      <c r="I12" s="94"/>
      <c r="J12" s="94"/>
      <c r="K12" s="94"/>
      <c r="L12" s="94">
        <v>436706.24</v>
      </c>
      <c r="M12" s="94">
        <v>218353.12</v>
      </c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76"/>
      <c r="BG12" s="94"/>
      <c r="BH12" s="79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59"/>
    </row>
    <row r="13" ht="20.1" customHeight="1" spans="1:113">
      <c r="A13" s="110" t="s">
        <v>273</v>
      </c>
      <c r="B13" s="110" t="s">
        <v>89</v>
      </c>
      <c r="C13" s="110" t="s">
        <v>89</v>
      </c>
      <c r="D13" s="110" t="s">
        <v>274</v>
      </c>
      <c r="E13" s="94">
        <v>436706</v>
      </c>
      <c r="F13" s="94">
        <f>L13</f>
        <v>436706.24</v>
      </c>
      <c r="G13" s="94"/>
      <c r="H13" s="94"/>
      <c r="I13" s="94"/>
      <c r="J13" s="94"/>
      <c r="K13" s="94"/>
      <c r="L13" s="94">
        <v>436706.24</v>
      </c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76"/>
      <c r="BG13" s="94"/>
      <c r="BH13" s="79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59"/>
    </row>
    <row r="14" ht="20.1" customHeight="1" spans="1:113">
      <c r="A14" s="110" t="s">
        <v>88</v>
      </c>
      <c r="B14" s="110" t="s">
        <v>89</v>
      </c>
      <c r="C14" s="110" t="s">
        <v>91</v>
      </c>
      <c r="D14" s="110" t="s">
        <v>92</v>
      </c>
      <c r="E14" s="94">
        <v>218353</v>
      </c>
      <c r="F14" s="94">
        <f>M14</f>
        <v>218353.12</v>
      </c>
      <c r="G14" s="94"/>
      <c r="H14" s="94"/>
      <c r="I14" s="94"/>
      <c r="J14" s="94"/>
      <c r="K14" s="94"/>
      <c r="L14" s="94"/>
      <c r="M14" s="94">
        <v>218353.12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76"/>
      <c r="BG14" s="94"/>
      <c r="BH14" s="79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59"/>
    </row>
    <row r="15" ht="20.1" customHeight="1" spans="1:113">
      <c r="A15" s="110"/>
      <c r="B15" s="110"/>
      <c r="C15" s="110"/>
      <c r="D15" s="110" t="s">
        <v>275</v>
      </c>
      <c r="E15" s="94">
        <v>271656</v>
      </c>
      <c r="F15" s="94">
        <v>271656</v>
      </c>
      <c r="G15" s="94"/>
      <c r="H15" s="94"/>
      <c r="I15" s="94"/>
      <c r="J15" s="94"/>
      <c r="K15" s="94"/>
      <c r="L15" s="94"/>
      <c r="M15" s="94"/>
      <c r="N15" s="94">
        <v>191058.98</v>
      </c>
      <c r="O15" s="94">
        <v>106371.88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76"/>
      <c r="BG15" s="94"/>
      <c r="BH15" s="79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59"/>
    </row>
    <row r="16" ht="20.1" customHeight="1" spans="1:113">
      <c r="A16" s="110"/>
      <c r="B16" s="110"/>
      <c r="C16" s="110"/>
      <c r="D16" s="110" t="s">
        <v>276</v>
      </c>
      <c r="E16" s="94">
        <v>271656.08</v>
      </c>
      <c r="F16" s="94">
        <v>271656.08</v>
      </c>
      <c r="G16" s="94"/>
      <c r="H16" s="94"/>
      <c r="I16" s="94"/>
      <c r="J16" s="94"/>
      <c r="K16" s="94"/>
      <c r="L16" s="94"/>
      <c r="M16" s="94"/>
      <c r="N16" s="94">
        <v>191058.98</v>
      </c>
      <c r="O16" s="94">
        <v>106371.88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76"/>
      <c r="BG16" s="94"/>
      <c r="BH16" s="79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59"/>
    </row>
    <row r="17" ht="20.1" customHeight="1" spans="1:113">
      <c r="A17" s="110" t="s">
        <v>93</v>
      </c>
      <c r="B17" s="110" t="s">
        <v>94</v>
      </c>
      <c r="C17" s="110" t="s">
        <v>86</v>
      </c>
      <c r="D17" s="110" t="s">
        <v>95</v>
      </c>
      <c r="E17" s="94">
        <v>191059</v>
      </c>
      <c r="F17" s="94">
        <v>191059</v>
      </c>
      <c r="G17" s="94"/>
      <c r="H17" s="94"/>
      <c r="I17" s="94"/>
      <c r="J17" s="94"/>
      <c r="K17" s="94"/>
      <c r="L17" s="94"/>
      <c r="M17" s="94"/>
      <c r="N17" s="94">
        <v>191058.98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76"/>
      <c r="BG17" s="94"/>
      <c r="BH17" s="79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59"/>
    </row>
    <row r="18" ht="20.1" customHeight="1" spans="1:113">
      <c r="A18" s="110" t="s">
        <v>93</v>
      </c>
      <c r="B18" s="110" t="s">
        <v>94</v>
      </c>
      <c r="C18" s="110" t="s">
        <v>89</v>
      </c>
      <c r="D18" s="110" t="s">
        <v>97</v>
      </c>
      <c r="E18" s="94">
        <v>106372</v>
      </c>
      <c r="F18" s="94">
        <f>O18</f>
        <v>106371.88</v>
      </c>
      <c r="G18" s="94"/>
      <c r="H18" s="94"/>
      <c r="I18" s="94"/>
      <c r="J18" s="94"/>
      <c r="K18" s="94"/>
      <c r="L18" s="94"/>
      <c r="M18" s="94"/>
      <c r="N18" s="94"/>
      <c r="O18" s="94">
        <v>106371.88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76"/>
      <c r="BG18" s="94"/>
      <c r="BH18" s="79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59"/>
    </row>
    <row r="19" ht="20.1" customHeight="1" spans="1:113">
      <c r="A19" s="110"/>
      <c r="B19" s="110"/>
      <c r="C19" s="110"/>
      <c r="D19" s="110" t="s">
        <v>277</v>
      </c>
      <c r="E19" s="94">
        <v>407953.68</v>
      </c>
      <c r="F19" s="94">
        <f>Q19</f>
        <v>407953.68</v>
      </c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>
        <v>407953.68</v>
      </c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76"/>
      <c r="BG19" s="94"/>
      <c r="BH19" s="79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59"/>
    </row>
    <row r="20" ht="20.1" customHeight="1" spans="1:113">
      <c r="A20" s="110"/>
      <c r="B20" s="110"/>
      <c r="C20" s="110"/>
      <c r="D20" s="110" t="s">
        <v>278</v>
      </c>
      <c r="E20" s="94">
        <v>407953.68</v>
      </c>
      <c r="F20" s="94">
        <f>Q20</f>
        <v>407953.68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>
        <v>407953.68</v>
      </c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76"/>
      <c r="BG20" s="94"/>
      <c r="BH20" s="79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59"/>
    </row>
    <row r="21" ht="20.1" customHeight="1" spans="1:113">
      <c r="A21" s="110" t="s">
        <v>98</v>
      </c>
      <c r="B21" s="110" t="s">
        <v>99</v>
      </c>
      <c r="C21" s="110" t="s">
        <v>86</v>
      </c>
      <c r="D21" s="110" t="s">
        <v>100</v>
      </c>
      <c r="E21" s="94">
        <v>407953.68</v>
      </c>
      <c r="F21" s="94">
        <f>Q21</f>
        <v>407953.68</v>
      </c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>
        <v>407953.68</v>
      </c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76"/>
      <c r="BG21" s="94"/>
      <c r="BH21" s="79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59"/>
    </row>
    <row r="22" ht="20.1" customHeight="1" spans="1:113">
      <c r="A22" s="57"/>
      <c r="B22" s="57"/>
      <c r="C22" s="57"/>
      <c r="D22" s="57"/>
      <c r="E22" s="55"/>
      <c r="F22" s="59"/>
      <c r="G22" s="55"/>
      <c r="H22" s="55"/>
      <c r="I22" s="55"/>
      <c r="J22" s="55"/>
      <c r="K22" s="55"/>
      <c r="L22" s="55"/>
      <c r="M22" s="59"/>
      <c r="N22" s="59"/>
      <c r="O22" s="59"/>
      <c r="P22" s="59"/>
      <c r="Q22" s="59"/>
      <c r="R22" s="59"/>
      <c r="S22" s="59"/>
      <c r="T22" s="59"/>
      <c r="U22" s="59"/>
      <c r="V22" s="55"/>
      <c r="W22" s="55"/>
      <c r="X22" s="55"/>
      <c r="Y22" s="59"/>
      <c r="Z22" s="59"/>
      <c r="AA22" s="59"/>
      <c r="AB22" s="59"/>
      <c r="AC22" s="59"/>
      <c r="AD22" s="55"/>
      <c r="AE22" s="55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</row>
    <row r="23" ht="20.1" customHeight="1" spans="1:113">
      <c r="A23" s="111"/>
      <c r="B23" s="111"/>
      <c r="C23" s="111"/>
      <c r="D23" s="111"/>
      <c r="E23" s="111"/>
      <c r="F23" s="112"/>
      <c r="G23" s="111"/>
      <c r="H23" s="111"/>
      <c r="I23" s="111"/>
      <c r="J23" s="111"/>
      <c r="K23" s="111"/>
      <c r="L23" s="111"/>
      <c r="M23" s="112"/>
      <c r="N23" s="112"/>
      <c r="O23" s="112"/>
      <c r="P23" s="112"/>
      <c r="Q23" s="112"/>
      <c r="R23" s="112"/>
      <c r="S23" s="112"/>
      <c r="T23" s="112"/>
      <c r="U23" s="112"/>
      <c r="V23" s="111"/>
      <c r="W23" s="111"/>
      <c r="X23" s="111"/>
      <c r="Y23" s="112"/>
      <c r="Z23" s="112"/>
      <c r="AA23" s="112"/>
      <c r="AB23" s="112"/>
      <c r="AC23" s="113"/>
      <c r="AD23" s="111"/>
      <c r="AE23" s="111"/>
      <c r="AF23" s="112"/>
      <c r="AG23" s="112"/>
      <c r="AH23" s="112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</row>
    <row r="24" ht="20.1" customHeight="1" spans="1:113">
      <c r="A24" s="112"/>
      <c r="B24" s="112"/>
      <c r="C24" s="112"/>
      <c r="D24" s="112"/>
      <c r="E24" s="112"/>
      <c r="F24" s="112"/>
      <c r="G24" s="111"/>
      <c r="H24" s="111"/>
      <c r="I24" s="111"/>
      <c r="J24" s="111"/>
      <c r="K24" s="111"/>
      <c r="L24" s="111"/>
      <c r="M24" s="112"/>
      <c r="N24" s="112"/>
      <c r="O24" s="112"/>
      <c r="P24" s="112"/>
      <c r="Q24" s="112"/>
      <c r="R24" s="112"/>
      <c r="S24" s="112"/>
      <c r="T24" s="112"/>
      <c r="U24" s="112"/>
      <c r="V24" s="111"/>
      <c r="W24" s="111"/>
      <c r="X24" s="111"/>
      <c r="Y24" s="112"/>
      <c r="Z24" s="112"/>
      <c r="AA24" s="112"/>
      <c r="AB24" s="112"/>
      <c r="AC24" s="112"/>
      <c r="AD24" s="111"/>
      <c r="AE24" s="111"/>
      <c r="AF24" s="112"/>
      <c r="AG24" s="112"/>
      <c r="AH24" s="112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</row>
    <row r="25" ht="20.1" customHeight="1" spans="1:113">
      <c r="A25" s="112"/>
      <c r="B25" s="112"/>
      <c r="C25" s="112"/>
      <c r="D25" s="112"/>
      <c r="E25" s="112"/>
      <c r="F25" s="112"/>
      <c r="G25" s="111"/>
      <c r="H25" s="111"/>
      <c r="I25" s="111"/>
      <c r="J25" s="111"/>
      <c r="K25" s="111"/>
      <c r="L25" s="111"/>
      <c r="M25" s="112"/>
      <c r="N25" s="112"/>
      <c r="O25" s="112"/>
      <c r="P25" s="112"/>
      <c r="Q25" s="112"/>
      <c r="R25" s="112"/>
      <c r="S25" s="112"/>
      <c r="T25" s="112"/>
      <c r="U25" s="112"/>
      <c r="V25" s="111"/>
      <c r="W25" s="111"/>
      <c r="X25" s="111"/>
      <c r="Y25" s="112"/>
      <c r="Z25" s="112"/>
      <c r="AA25" s="112"/>
      <c r="AB25" s="112"/>
      <c r="AC25" s="112"/>
      <c r="AD25" s="111"/>
      <c r="AE25" s="111"/>
      <c r="AF25" s="112"/>
      <c r="AG25" s="112"/>
      <c r="AH25" s="112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</row>
    <row r="26" ht="20.1" customHeight="1" spans="1:113">
      <c r="A26" s="112"/>
      <c r="B26" s="112"/>
      <c r="C26" s="112"/>
      <c r="D26" s="112"/>
      <c r="E26" s="112"/>
      <c r="F26" s="112"/>
      <c r="G26" s="111"/>
      <c r="H26" s="111"/>
      <c r="I26" s="111"/>
      <c r="J26" s="111"/>
      <c r="K26" s="111"/>
      <c r="L26" s="111"/>
      <c r="M26" s="112"/>
      <c r="N26" s="112"/>
      <c r="O26" s="112"/>
      <c r="P26" s="112"/>
      <c r="Q26" s="112"/>
      <c r="R26" s="112"/>
      <c r="S26" s="112"/>
      <c r="T26" s="112"/>
      <c r="U26" s="112"/>
      <c r="V26" s="111"/>
      <c r="W26" s="111"/>
      <c r="X26" s="111"/>
      <c r="Y26" s="112"/>
      <c r="Z26" s="112"/>
      <c r="AA26" s="112"/>
      <c r="AB26" s="112"/>
      <c r="AC26" s="112"/>
      <c r="AD26" s="111"/>
      <c r="AE26" s="111"/>
      <c r="AF26" s="112"/>
      <c r="AG26" s="112"/>
      <c r="AH26" s="112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</row>
    <row r="27" ht="20.1" customHeight="1" spans="1:113">
      <c r="A27" s="112"/>
      <c r="B27" s="112"/>
      <c r="C27" s="112"/>
      <c r="D27" s="112"/>
      <c r="E27" s="112"/>
      <c r="F27" s="112"/>
      <c r="G27" s="111"/>
      <c r="H27" s="111"/>
      <c r="I27" s="111"/>
      <c r="J27" s="111"/>
      <c r="K27" s="111"/>
      <c r="L27" s="111"/>
      <c r="M27" s="112"/>
      <c r="N27" s="112"/>
      <c r="O27" s="112"/>
      <c r="P27" s="112"/>
      <c r="Q27" s="112"/>
      <c r="R27" s="112"/>
      <c r="S27" s="112"/>
      <c r="T27" s="112"/>
      <c r="U27" s="112"/>
      <c r="V27" s="111"/>
      <c r="W27" s="111"/>
      <c r="X27" s="111"/>
      <c r="Y27" s="112"/>
      <c r="Z27" s="112"/>
      <c r="AA27" s="112"/>
      <c r="AB27" s="112"/>
      <c r="AC27" s="112"/>
      <c r="AD27" s="111"/>
      <c r="AE27" s="111"/>
      <c r="AF27" s="112"/>
      <c r="AG27" s="112"/>
      <c r="AH27" s="112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</row>
    <row r="28" ht="20.1" customHeight="1" spans="1:113">
      <c r="A28" s="112"/>
      <c r="B28" s="112"/>
      <c r="C28" s="112"/>
      <c r="D28" s="112"/>
      <c r="E28" s="112"/>
      <c r="F28" s="112"/>
      <c r="G28" s="111"/>
      <c r="H28" s="111"/>
      <c r="I28" s="111"/>
      <c r="J28" s="111"/>
      <c r="K28" s="111"/>
      <c r="L28" s="111"/>
      <c r="M28" s="112"/>
      <c r="N28" s="112"/>
      <c r="O28" s="112"/>
      <c r="P28" s="112"/>
      <c r="Q28" s="112"/>
      <c r="R28" s="112"/>
      <c r="S28" s="112"/>
      <c r="T28" s="112"/>
      <c r="U28" s="112"/>
      <c r="V28" s="111"/>
      <c r="W28" s="111"/>
      <c r="X28" s="111"/>
      <c r="Y28" s="112"/>
      <c r="Z28" s="112"/>
      <c r="AA28" s="112"/>
      <c r="AB28" s="112"/>
      <c r="AC28" s="112"/>
      <c r="AD28" s="111"/>
      <c r="AE28" s="111"/>
      <c r="AF28" s="112"/>
      <c r="AG28" s="112"/>
      <c r="AH28" s="112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</row>
    <row r="29" ht="20.1" customHeight="1" spans="1:113">
      <c r="A29" s="112"/>
      <c r="B29" s="112"/>
      <c r="C29" s="112"/>
      <c r="D29" s="112"/>
      <c r="E29" s="112"/>
      <c r="F29" s="112"/>
      <c r="G29" s="111"/>
      <c r="H29" s="111"/>
      <c r="I29" s="111"/>
      <c r="J29" s="111"/>
      <c r="K29" s="111"/>
      <c r="L29" s="111"/>
      <c r="M29" s="112"/>
      <c r="N29" s="112"/>
      <c r="O29" s="112"/>
      <c r="P29" s="112"/>
      <c r="Q29" s="112"/>
      <c r="R29" s="112"/>
      <c r="S29" s="112"/>
      <c r="T29" s="112"/>
      <c r="U29" s="112"/>
      <c r="V29" s="111"/>
      <c r="W29" s="111"/>
      <c r="X29" s="111"/>
      <c r="Y29" s="112"/>
      <c r="Z29" s="112"/>
      <c r="AA29" s="112"/>
      <c r="AB29" s="112"/>
      <c r="AC29" s="112"/>
      <c r="AD29" s="111"/>
      <c r="AE29" s="111"/>
      <c r="AF29" s="112"/>
      <c r="AG29" s="112"/>
      <c r="AH29" s="112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</row>
    <row r="30" ht="20.1" customHeight="1" spans="1:113">
      <c r="A30" s="112"/>
      <c r="B30" s="112"/>
      <c r="C30" s="112"/>
      <c r="D30" s="112"/>
      <c r="E30" s="112"/>
      <c r="F30" s="112"/>
      <c r="G30" s="111"/>
      <c r="H30" s="111"/>
      <c r="I30" s="111"/>
      <c r="J30" s="111"/>
      <c r="K30" s="111"/>
      <c r="L30" s="111"/>
      <c r="M30" s="112"/>
      <c r="N30" s="112"/>
      <c r="O30" s="112"/>
      <c r="P30" s="112"/>
      <c r="Q30" s="112"/>
      <c r="R30" s="112"/>
      <c r="S30" s="112"/>
      <c r="T30" s="112"/>
      <c r="U30" s="112"/>
      <c r="V30" s="111"/>
      <c r="W30" s="111"/>
      <c r="X30" s="111"/>
      <c r="Y30" s="112"/>
      <c r="Z30" s="112"/>
      <c r="AA30" s="112"/>
      <c r="AB30" s="112"/>
      <c r="AC30" s="112"/>
      <c r="AD30" s="111"/>
      <c r="AE30" s="111"/>
      <c r="AF30" s="112"/>
      <c r="AG30" s="112"/>
      <c r="AH30" s="112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</row>
    <row r="31" ht="20.1" customHeight="1" spans="1:113">
      <c r="A31" s="112"/>
      <c r="B31" s="112"/>
      <c r="C31" s="112"/>
      <c r="D31" s="112"/>
      <c r="E31" s="112"/>
      <c r="F31" s="112"/>
      <c r="G31" s="111"/>
      <c r="H31" s="111"/>
      <c r="I31" s="111"/>
      <c r="J31" s="111"/>
      <c r="K31" s="111"/>
      <c r="L31" s="111"/>
      <c r="M31" s="112"/>
      <c r="N31" s="112"/>
      <c r="O31" s="112"/>
      <c r="P31" s="112"/>
      <c r="Q31" s="112"/>
      <c r="R31" s="112"/>
      <c r="S31" s="112"/>
      <c r="T31" s="112"/>
      <c r="U31" s="112"/>
      <c r="V31" s="111"/>
      <c r="W31" s="111"/>
      <c r="X31" s="111"/>
      <c r="Y31" s="112"/>
      <c r="Z31" s="112"/>
      <c r="AA31" s="112"/>
      <c r="AB31" s="112"/>
      <c r="AC31" s="112"/>
      <c r="AD31" s="111"/>
      <c r="AE31" s="111"/>
      <c r="AF31" s="112"/>
      <c r="AG31" s="112"/>
      <c r="AH31" s="112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</row>
    <row r="32" ht="20.1" customHeight="1" spans="1:113">
      <c r="A32" s="112"/>
      <c r="B32" s="112"/>
      <c r="C32" s="112"/>
      <c r="D32" s="112"/>
      <c r="E32" s="112"/>
      <c r="F32" s="112"/>
      <c r="G32" s="111"/>
      <c r="H32" s="111"/>
      <c r="I32" s="111"/>
      <c r="J32" s="111"/>
      <c r="K32" s="111"/>
      <c r="L32" s="111"/>
      <c r="M32" s="112"/>
      <c r="N32" s="112"/>
      <c r="O32" s="112"/>
      <c r="P32" s="112"/>
      <c r="Q32" s="112"/>
      <c r="R32" s="112"/>
      <c r="S32" s="112"/>
      <c r="T32" s="112"/>
      <c r="U32" s="112"/>
      <c r="V32" s="111"/>
      <c r="W32" s="111"/>
      <c r="X32" s="111"/>
      <c r="Y32" s="112"/>
      <c r="Z32" s="112"/>
      <c r="AA32" s="112"/>
      <c r="AB32" s="112"/>
      <c r="AC32" s="112"/>
      <c r="AD32" s="111"/>
      <c r="AE32" s="111"/>
      <c r="AF32" s="112"/>
      <c r="AG32" s="112"/>
      <c r="AH32" s="112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</row>
    <row r="33" ht="20.1" customHeight="1" spans="1:113">
      <c r="A33" s="112"/>
      <c r="B33" s="112"/>
      <c r="C33" s="112"/>
      <c r="D33" s="112"/>
      <c r="E33" s="112"/>
      <c r="F33" s="112"/>
      <c r="G33" s="111"/>
      <c r="H33" s="111"/>
      <c r="I33" s="111"/>
      <c r="J33" s="111"/>
      <c r="K33" s="111"/>
      <c r="L33" s="111"/>
      <c r="M33" s="112"/>
      <c r="N33" s="112"/>
      <c r="O33" s="112"/>
      <c r="P33" s="112"/>
      <c r="Q33" s="112"/>
      <c r="R33" s="112"/>
      <c r="S33" s="112"/>
      <c r="T33" s="112"/>
      <c r="U33" s="112"/>
      <c r="V33" s="111"/>
      <c r="W33" s="111"/>
      <c r="X33" s="111"/>
      <c r="Y33" s="112"/>
      <c r="Z33" s="112"/>
      <c r="AA33" s="112"/>
      <c r="AB33" s="112"/>
      <c r="AC33" s="112"/>
      <c r="AD33" s="111"/>
      <c r="AE33" s="111"/>
      <c r="AF33" s="112"/>
      <c r="AG33" s="112"/>
      <c r="AH33" s="112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</row>
    <row r="34" ht="20.1" customHeight="1" spans="1:113">
      <c r="A34" s="112"/>
      <c r="B34" s="112"/>
      <c r="C34" s="112"/>
      <c r="D34" s="112"/>
      <c r="E34" s="112"/>
      <c r="F34" s="112"/>
      <c r="G34" s="111"/>
      <c r="H34" s="111"/>
      <c r="I34" s="111"/>
      <c r="J34" s="111"/>
      <c r="K34" s="111"/>
      <c r="L34" s="111"/>
      <c r="M34" s="112"/>
      <c r="N34" s="112"/>
      <c r="O34" s="112"/>
      <c r="P34" s="112"/>
      <c r="Q34" s="112"/>
      <c r="R34" s="112"/>
      <c r="S34" s="112"/>
      <c r="T34" s="112"/>
      <c r="U34" s="112"/>
      <c r="V34" s="111"/>
      <c r="W34" s="111"/>
      <c r="X34" s="111"/>
      <c r="Y34" s="112"/>
      <c r="Z34" s="112"/>
      <c r="AA34" s="112"/>
      <c r="AB34" s="112"/>
      <c r="AC34" s="112"/>
      <c r="AD34" s="111"/>
      <c r="AE34" s="111"/>
      <c r="AF34" s="112"/>
      <c r="AG34" s="112"/>
      <c r="AH34" s="112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</row>
    <row r="35" ht="20.1" customHeight="1" spans="1:113">
      <c r="A35" s="112"/>
      <c r="B35" s="112"/>
      <c r="C35" s="112"/>
      <c r="D35" s="112"/>
      <c r="E35" s="112"/>
      <c r="F35" s="112"/>
      <c r="G35" s="111"/>
      <c r="H35" s="111"/>
      <c r="I35" s="111"/>
      <c r="J35" s="111"/>
      <c r="K35" s="111"/>
      <c r="L35" s="111"/>
      <c r="M35" s="112"/>
      <c r="N35" s="112"/>
      <c r="O35" s="112"/>
      <c r="P35" s="112"/>
      <c r="Q35" s="112"/>
      <c r="R35" s="112"/>
      <c r="S35" s="112"/>
      <c r="T35" s="112"/>
      <c r="U35" s="112"/>
      <c r="V35" s="111"/>
      <c r="W35" s="111"/>
      <c r="X35" s="111"/>
      <c r="Y35" s="112"/>
      <c r="Z35" s="112"/>
      <c r="AA35" s="112"/>
      <c r="AB35" s="112"/>
      <c r="AC35" s="112"/>
      <c r="AD35" s="111"/>
      <c r="AE35" s="111"/>
      <c r="AF35" s="112"/>
      <c r="AG35" s="112"/>
      <c r="AH35" s="112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scale="3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workbookViewId="0">
      <selection activeCell="D32" sqref="D32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61"/>
      <c r="B1" s="61"/>
      <c r="C1" s="61"/>
      <c r="D1" s="62"/>
      <c r="E1" s="61"/>
      <c r="F1" s="61"/>
      <c r="G1" s="30" t="s">
        <v>279</v>
      </c>
      <c r="H1" s="86"/>
    </row>
    <row r="2" ht="25.5" customHeight="1" spans="1:8">
      <c r="A2" s="27" t="s">
        <v>280</v>
      </c>
      <c r="B2" s="27"/>
      <c r="C2" s="27"/>
      <c r="D2" s="27"/>
      <c r="E2" s="27"/>
      <c r="F2" s="27"/>
      <c r="G2" s="27"/>
      <c r="H2" s="86"/>
    </row>
    <row r="3" ht="20.1" customHeight="1" spans="1:8">
      <c r="A3" s="88" t="s">
        <v>5</v>
      </c>
      <c r="B3" s="28"/>
      <c r="C3" s="28"/>
      <c r="D3" s="28"/>
      <c r="E3" s="64"/>
      <c r="F3" s="64"/>
      <c r="G3" s="30" t="s">
        <v>6</v>
      </c>
      <c r="H3" s="86"/>
    </row>
    <row r="4" ht="20.1" customHeight="1" spans="1:8">
      <c r="A4" s="67" t="s">
        <v>281</v>
      </c>
      <c r="B4" s="68"/>
      <c r="C4" s="68"/>
      <c r="D4" s="69"/>
      <c r="E4" s="95" t="s">
        <v>103</v>
      </c>
      <c r="F4" s="38"/>
      <c r="G4" s="38"/>
      <c r="H4" s="86"/>
    </row>
    <row r="5" ht="20.1" customHeight="1" spans="1:8">
      <c r="A5" s="31" t="s">
        <v>68</v>
      </c>
      <c r="B5" s="33"/>
      <c r="C5" s="96" t="s">
        <v>69</v>
      </c>
      <c r="D5" s="97" t="s">
        <v>282</v>
      </c>
      <c r="E5" s="38" t="s">
        <v>60</v>
      </c>
      <c r="F5" s="35" t="s">
        <v>283</v>
      </c>
      <c r="G5" s="98" t="s">
        <v>284</v>
      </c>
      <c r="H5" s="86"/>
    </row>
    <row r="6" ht="33.75" customHeight="1" spans="1:8">
      <c r="A6" s="40" t="s">
        <v>80</v>
      </c>
      <c r="B6" s="41" t="s">
        <v>81</v>
      </c>
      <c r="C6" s="99"/>
      <c r="D6" s="100"/>
      <c r="E6" s="44"/>
      <c r="F6" s="45"/>
      <c r="G6" s="75"/>
      <c r="H6" s="86"/>
    </row>
    <row r="7" ht="20.1" customHeight="1" spans="1:8">
      <c r="A7" s="46"/>
      <c r="B7" s="92"/>
      <c r="C7" s="101"/>
      <c r="D7" s="46" t="s">
        <v>60</v>
      </c>
      <c r="E7" s="102">
        <f>E9+E20+E30</f>
        <v>5612518.18</v>
      </c>
      <c r="F7" s="102"/>
      <c r="G7" s="94"/>
      <c r="H7" s="87"/>
    </row>
    <row r="8" ht="20.1" customHeight="1" spans="1:8">
      <c r="A8" s="46"/>
      <c r="B8" s="92"/>
      <c r="C8" s="101" t="s">
        <v>83</v>
      </c>
      <c r="D8" s="46" t="s">
        <v>0</v>
      </c>
      <c r="E8" s="102">
        <f>E9+E20+E30</f>
        <v>5612518.18</v>
      </c>
      <c r="F8" s="102"/>
      <c r="G8" s="94"/>
      <c r="H8" s="86"/>
    </row>
    <row r="9" ht="20.1" customHeight="1" spans="1:8">
      <c r="A9" s="46" t="s">
        <v>285</v>
      </c>
      <c r="B9" s="92"/>
      <c r="C9" s="101" t="s">
        <v>83</v>
      </c>
      <c r="D9" s="46" t="s">
        <v>188</v>
      </c>
      <c r="E9" s="102">
        <f>E10+E11+E12+E14+E13+E15+E16+E17+E18+E19</f>
        <v>4876670.18</v>
      </c>
      <c r="F9" s="102">
        <f>F10+F11+F12+F14+F13+F15+F16+F17+F18+F19</f>
        <v>4876678.18</v>
      </c>
      <c r="G9" s="94"/>
      <c r="H9" s="82"/>
    </row>
    <row r="10" ht="20.1" customHeight="1" spans="1:8">
      <c r="A10" s="46" t="s">
        <v>285</v>
      </c>
      <c r="B10" s="92" t="s">
        <v>86</v>
      </c>
      <c r="C10" s="101" t="s">
        <v>83</v>
      </c>
      <c r="D10" s="46" t="s">
        <v>198</v>
      </c>
      <c r="E10" s="102">
        <v>1162464</v>
      </c>
      <c r="F10" s="102">
        <v>1162465</v>
      </c>
      <c r="G10" s="94"/>
      <c r="H10" s="82"/>
    </row>
    <row r="11" ht="20.1" customHeight="1" spans="1:8">
      <c r="A11" s="46" t="s">
        <v>285</v>
      </c>
      <c r="B11" s="92" t="s">
        <v>99</v>
      </c>
      <c r="C11" s="101" t="s">
        <v>83</v>
      </c>
      <c r="D11" s="46" t="s">
        <v>199</v>
      </c>
      <c r="E11" s="102">
        <v>1470078</v>
      </c>
      <c r="F11" s="102">
        <v>1470079</v>
      </c>
      <c r="G11" s="94"/>
      <c r="H11" s="82"/>
    </row>
    <row r="12" ht="20.1" customHeight="1" spans="1:8">
      <c r="A12" s="46" t="s">
        <v>285</v>
      </c>
      <c r="B12" s="92" t="s">
        <v>96</v>
      </c>
      <c r="C12" s="101" t="s">
        <v>83</v>
      </c>
      <c r="D12" s="46" t="s">
        <v>200</v>
      </c>
      <c r="E12" s="102">
        <v>96872</v>
      </c>
      <c r="F12" s="102">
        <v>96872</v>
      </c>
      <c r="G12" s="94"/>
      <c r="H12" s="82"/>
    </row>
    <row r="13" ht="20.1" customHeight="1" spans="1:8">
      <c r="A13" s="46" t="s">
        <v>285</v>
      </c>
      <c r="B13" s="92" t="s">
        <v>178</v>
      </c>
      <c r="C13" s="101" t="s">
        <v>83</v>
      </c>
      <c r="D13" s="46" t="s">
        <v>203</v>
      </c>
      <c r="E13" s="102">
        <v>436706.24</v>
      </c>
      <c r="F13" s="102">
        <v>436707.24</v>
      </c>
      <c r="G13" s="94"/>
      <c r="H13" s="82"/>
    </row>
    <row r="14" ht="20.1" customHeight="1" spans="1:8">
      <c r="A14" s="46" t="s">
        <v>285</v>
      </c>
      <c r="B14" s="92" t="s">
        <v>180</v>
      </c>
      <c r="C14" s="101" t="s">
        <v>83</v>
      </c>
      <c r="D14" s="46" t="s">
        <v>204</v>
      </c>
      <c r="E14" s="102">
        <v>218353.12</v>
      </c>
      <c r="F14" s="102">
        <v>218354.12</v>
      </c>
      <c r="G14" s="94"/>
      <c r="H14" s="82"/>
    </row>
    <row r="15" ht="20.1" customHeight="1" spans="1:8">
      <c r="A15" s="46" t="s">
        <v>285</v>
      </c>
      <c r="B15" s="92" t="s">
        <v>286</v>
      </c>
      <c r="C15" s="101" t="s">
        <v>83</v>
      </c>
      <c r="D15" s="46" t="s">
        <v>287</v>
      </c>
      <c r="E15" s="102">
        <v>191058.98</v>
      </c>
      <c r="F15" s="102">
        <v>191059.98</v>
      </c>
      <c r="G15" s="94"/>
      <c r="H15" s="82"/>
    </row>
    <row r="16" ht="20.1" customHeight="1" spans="1:8">
      <c r="A16" s="46" t="s">
        <v>285</v>
      </c>
      <c r="B16" s="92" t="s">
        <v>94</v>
      </c>
      <c r="C16" s="101" t="s">
        <v>83</v>
      </c>
      <c r="D16" s="46" t="s">
        <v>288</v>
      </c>
      <c r="E16" s="102">
        <v>106371.88</v>
      </c>
      <c r="F16" s="102">
        <v>106372.88</v>
      </c>
      <c r="G16" s="94"/>
      <c r="H16" s="82"/>
    </row>
    <row r="17" ht="20.1" customHeight="1" spans="1:8">
      <c r="A17" s="46" t="s">
        <v>285</v>
      </c>
      <c r="B17" s="92" t="s">
        <v>289</v>
      </c>
      <c r="C17" s="101" t="s">
        <v>83</v>
      </c>
      <c r="D17" s="46" t="s">
        <v>207</v>
      </c>
      <c r="E17" s="102">
        <v>35732.28</v>
      </c>
      <c r="F17" s="102">
        <v>35733.28</v>
      </c>
      <c r="G17" s="94"/>
      <c r="H17" s="82"/>
    </row>
    <row r="18" ht="20.1" customHeight="1" spans="1:8">
      <c r="A18" s="46" t="s">
        <v>285</v>
      </c>
      <c r="B18" s="92" t="s">
        <v>290</v>
      </c>
      <c r="C18" s="101" t="s">
        <v>83</v>
      </c>
      <c r="D18" s="46" t="s">
        <v>100</v>
      </c>
      <c r="E18" s="102">
        <v>407953.68</v>
      </c>
      <c r="F18" s="102">
        <v>407954.68</v>
      </c>
      <c r="G18" s="94"/>
      <c r="H18" s="82"/>
    </row>
    <row r="19" ht="20.1" customHeight="1" spans="1:8">
      <c r="A19" s="46" t="s">
        <v>285</v>
      </c>
      <c r="B19" s="92" t="s">
        <v>166</v>
      </c>
      <c r="C19" s="101" t="s">
        <v>83</v>
      </c>
      <c r="D19" s="46" t="s">
        <v>167</v>
      </c>
      <c r="E19" s="102">
        <v>751080</v>
      </c>
      <c r="F19" s="102">
        <v>751080</v>
      </c>
      <c r="G19" s="94"/>
      <c r="H19" s="82"/>
    </row>
    <row r="20" ht="20.1" customHeight="1" spans="1:8">
      <c r="A20" s="46" t="s">
        <v>291</v>
      </c>
      <c r="B20" s="92"/>
      <c r="C20" s="101"/>
      <c r="D20" s="46" t="s">
        <v>189</v>
      </c>
      <c r="E20" s="102">
        <v>570000</v>
      </c>
      <c r="F20" s="103"/>
      <c r="G20" s="94">
        <v>570000</v>
      </c>
      <c r="H20" s="82"/>
    </row>
    <row r="21" ht="20.1" customHeight="1" spans="1:8">
      <c r="A21" s="46" t="s">
        <v>291</v>
      </c>
      <c r="B21" s="92" t="s">
        <v>86</v>
      </c>
      <c r="C21" s="101" t="s">
        <v>83</v>
      </c>
      <c r="D21" s="46" t="s">
        <v>209</v>
      </c>
      <c r="E21" s="94">
        <v>240000</v>
      </c>
      <c r="F21" s="103"/>
      <c r="G21" s="94">
        <v>240000</v>
      </c>
      <c r="H21" s="82"/>
    </row>
    <row r="22" ht="20.1" customHeight="1" spans="1:8">
      <c r="A22" s="46" t="s">
        <v>291</v>
      </c>
      <c r="B22" s="92" t="s">
        <v>89</v>
      </c>
      <c r="C22" s="101" t="s">
        <v>83</v>
      </c>
      <c r="D22" s="46" t="s">
        <v>172</v>
      </c>
      <c r="E22" s="94">
        <v>34000</v>
      </c>
      <c r="F22" s="103"/>
      <c r="G22" s="94">
        <v>34000</v>
      </c>
      <c r="H22" s="82"/>
    </row>
    <row r="23" ht="20.1" customHeight="1" spans="1:8">
      <c r="A23" s="46" t="s">
        <v>291</v>
      </c>
      <c r="B23" s="92" t="s">
        <v>292</v>
      </c>
      <c r="C23" s="101" t="s">
        <v>83</v>
      </c>
      <c r="D23" s="46" t="s">
        <v>174</v>
      </c>
      <c r="E23" s="94">
        <v>17000</v>
      </c>
      <c r="F23" s="103"/>
      <c r="G23" s="94">
        <v>17000</v>
      </c>
      <c r="H23" s="82"/>
    </row>
    <row r="24" ht="20.1" customHeight="1" spans="1:8">
      <c r="A24" s="46" t="s">
        <v>291</v>
      </c>
      <c r="B24" s="92" t="s">
        <v>94</v>
      </c>
      <c r="C24" s="101" t="s">
        <v>83</v>
      </c>
      <c r="D24" s="46" t="s">
        <v>176</v>
      </c>
      <c r="E24" s="94">
        <v>20000</v>
      </c>
      <c r="F24" s="103"/>
      <c r="G24" s="94">
        <v>20000</v>
      </c>
      <c r="H24" s="82"/>
    </row>
    <row r="25" ht="20.1" customHeight="1" spans="1:8">
      <c r="A25" s="46" t="s">
        <v>291</v>
      </c>
      <c r="B25" s="92" t="s">
        <v>290</v>
      </c>
      <c r="C25" s="101" t="s">
        <v>83</v>
      </c>
      <c r="D25" s="46" t="s">
        <v>181</v>
      </c>
      <c r="E25" s="94">
        <v>40000</v>
      </c>
      <c r="F25" s="103"/>
      <c r="G25" s="94">
        <v>40000</v>
      </c>
      <c r="H25" s="82"/>
    </row>
    <row r="26" ht="20.1" customHeight="1" spans="1:8">
      <c r="A26" s="46" t="s">
        <v>291</v>
      </c>
      <c r="B26" s="92" t="s">
        <v>293</v>
      </c>
      <c r="C26" s="101" t="s">
        <v>83</v>
      </c>
      <c r="D26" s="46" t="s">
        <v>171</v>
      </c>
      <c r="E26" s="94">
        <v>10000</v>
      </c>
      <c r="F26" s="103"/>
      <c r="G26" s="94">
        <v>10000</v>
      </c>
      <c r="H26" s="82"/>
    </row>
    <row r="27" ht="20.1" customHeight="1" spans="1:8">
      <c r="A27" s="46" t="s">
        <v>291</v>
      </c>
      <c r="B27" s="92" t="s">
        <v>294</v>
      </c>
      <c r="C27" s="101" t="s">
        <v>83</v>
      </c>
      <c r="D27" s="46" t="s">
        <v>177</v>
      </c>
      <c r="E27" s="94">
        <v>9000</v>
      </c>
      <c r="F27" s="103"/>
      <c r="G27" s="94">
        <v>9000</v>
      </c>
      <c r="H27" s="82"/>
    </row>
    <row r="28" ht="20.1" customHeight="1" spans="1:8">
      <c r="A28" s="46" t="s">
        <v>291</v>
      </c>
      <c r="B28" s="92" t="s">
        <v>166</v>
      </c>
      <c r="C28" s="101" t="s">
        <v>83</v>
      </c>
      <c r="D28" s="46" t="s">
        <v>189</v>
      </c>
      <c r="E28" s="94">
        <v>180000</v>
      </c>
      <c r="F28" s="103"/>
      <c r="G28" s="94">
        <v>180000</v>
      </c>
      <c r="H28" s="82"/>
    </row>
    <row r="29" ht="20.1" customHeight="1" spans="1:8">
      <c r="A29" s="46" t="s">
        <v>291</v>
      </c>
      <c r="B29" s="92" t="s">
        <v>295</v>
      </c>
      <c r="C29" s="101" t="s">
        <v>83</v>
      </c>
      <c r="D29" s="46" t="s">
        <v>179</v>
      </c>
      <c r="E29" s="94">
        <v>20000</v>
      </c>
      <c r="F29" s="103"/>
      <c r="G29" s="94">
        <v>20000</v>
      </c>
      <c r="H29" s="82"/>
    </row>
    <row r="30" ht="20.85" customHeight="1" spans="1:7">
      <c r="A30" s="46" t="s">
        <v>296</v>
      </c>
      <c r="B30" s="92"/>
      <c r="C30" s="101"/>
      <c r="D30" s="46" t="s">
        <v>190</v>
      </c>
      <c r="E30" s="102">
        <f>E31+E32+E33</f>
        <v>165848</v>
      </c>
      <c r="F30" s="102">
        <f>F31+F32+F33</f>
        <v>165849</v>
      </c>
      <c r="G30" s="94"/>
    </row>
    <row r="31" ht="20.85" customHeight="1" spans="1:7">
      <c r="A31" s="46" t="s">
        <v>296</v>
      </c>
      <c r="B31" s="92" t="s">
        <v>86</v>
      </c>
      <c r="C31" s="101" t="s">
        <v>83</v>
      </c>
      <c r="D31" s="46" t="s">
        <v>227</v>
      </c>
      <c r="E31" s="102">
        <v>148652</v>
      </c>
      <c r="F31" s="102">
        <v>148653</v>
      </c>
      <c r="G31" s="94"/>
    </row>
    <row r="32" ht="20.85" customHeight="1" spans="1:7">
      <c r="A32" s="46" t="s">
        <v>296</v>
      </c>
      <c r="B32" s="92" t="s">
        <v>99</v>
      </c>
      <c r="C32" s="101" t="s">
        <v>83</v>
      </c>
      <c r="D32" s="46" t="s">
        <v>234</v>
      </c>
      <c r="E32" s="102">
        <v>348</v>
      </c>
      <c r="F32" s="102">
        <v>348</v>
      </c>
      <c r="G32" s="94"/>
    </row>
    <row r="33" ht="20.85" customHeight="1" spans="1:7">
      <c r="A33" s="46" t="s">
        <v>296</v>
      </c>
      <c r="B33" s="92" t="s">
        <v>89</v>
      </c>
      <c r="C33" s="101" t="s">
        <v>83</v>
      </c>
      <c r="D33" s="46" t="s">
        <v>231</v>
      </c>
      <c r="E33" s="102">
        <v>16848</v>
      </c>
      <c r="F33" s="102">
        <v>16848</v>
      </c>
      <c r="G33" s="94"/>
    </row>
    <row r="34" ht="20.1" customHeight="1" spans="1:7">
      <c r="A34" s="46"/>
      <c r="B34" s="92"/>
      <c r="C34" s="101"/>
      <c r="D34" s="46" t="s">
        <v>60</v>
      </c>
      <c r="E34" s="102">
        <f>F34+G34</f>
        <v>5612527.18</v>
      </c>
      <c r="F34" s="102">
        <f>F9+F30</f>
        <v>5042527.18</v>
      </c>
      <c r="G34" s="94">
        <v>570000</v>
      </c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055555555556" right="0.393055555555556" top="0.786805555555556" bottom="0.393055555555556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C6" sqref="C6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24"/>
      <c r="B1" s="25"/>
      <c r="C1" s="25"/>
      <c r="D1" s="25"/>
      <c r="E1" s="25"/>
      <c r="F1" s="26" t="s">
        <v>297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</row>
    <row r="2" ht="20.1" customHeight="1" spans="1:243">
      <c r="A2" s="27" t="s">
        <v>298</v>
      </c>
      <c r="B2" s="27"/>
      <c r="C2" s="27"/>
      <c r="D2" s="27"/>
      <c r="E2" s="27"/>
      <c r="F2" s="27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</row>
    <row r="3" ht="20.1" customHeight="1" spans="1:243">
      <c r="A3" s="88" t="s">
        <v>5</v>
      </c>
      <c r="B3" s="28"/>
      <c r="C3" s="28"/>
      <c r="D3" s="89"/>
      <c r="E3" s="89"/>
      <c r="F3" s="30" t="s">
        <v>6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</row>
    <row r="4" ht="20.1" customHeight="1" spans="1:243">
      <c r="A4" s="31" t="s">
        <v>68</v>
      </c>
      <c r="B4" s="32"/>
      <c r="C4" s="33"/>
      <c r="D4" s="90" t="s">
        <v>69</v>
      </c>
      <c r="E4" s="65" t="s">
        <v>299</v>
      </c>
      <c r="F4" s="35" t="s">
        <v>73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</row>
    <row r="5" ht="20.1" customHeight="1" spans="1:243">
      <c r="A5" s="39" t="s">
        <v>80</v>
      </c>
      <c r="B5" s="40" t="s">
        <v>81</v>
      </c>
      <c r="C5" s="41" t="s">
        <v>82</v>
      </c>
      <c r="D5" s="91"/>
      <c r="E5" s="65"/>
      <c r="F5" s="45"/>
      <c r="G5" s="60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</row>
    <row r="6" ht="20.1" customHeight="1" spans="1:243">
      <c r="A6" s="92" t="s">
        <v>162</v>
      </c>
      <c r="B6" s="92" t="s">
        <v>166</v>
      </c>
      <c r="C6" s="92"/>
      <c r="D6" s="93" t="s">
        <v>83</v>
      </c>
      <c r="E6" s="93" t="s">
        <v>300</v>
      </c>
      <c r="F6" s="94">
        <v>319080</v>
      </c>
      <c r="G6" s="60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</row>
    <row r="7" ht="20.1" customHeight="1" spans="1:243">
      <c r="A7" s="92" t="s">
        <v>162</v>
      </c>
      <c r="B7" s="92" t="s">
        <v>166</v>
      </c>
      <c r="C7" s="92"/>
      <c r="D7" s="93" t="s">
        <v>83</v>
      </c>
      <c r="E7" s="93" t="s">
        <v>301</v>
      </c>
      <c r="F7" s="94">
        <v>400000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</row>
    <row r="8" ht="20.1" customHeight="1" spans="1:243">
      <c r="A8" s="92"/>
      <c r="B8" s="92"/>
      <c r="C8" s="92"/>
      <c r="D8" s="93"/>
      <c r="E8" s="93"/>
      <c r="F8" s="94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</row>
    <row r="9" ht="20.1" customHeight="1" spans="1:243">
      <c r="A9" s="92"/>
      <c r="B9" s="92"/>
      <c r="C9" s="92"/>
      <c r="D9" s="93"/>
      <c r="E9" s="93"/>
      <c r="F9" s="94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</row>
    <row r="10" ht="20.1" customHeight="1" spans="1:243">
      <c r="A10" s="92"/>
      <c r="B10" s="92"/>
      <c r="C10" s="92"/>
      <c r="D10" s="93"/>
      <c r="E10" s="93"/>
      <c r="F10" s="94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</row>
    <row r="11" ht="20.1" customHeight="1" spans="1:243">
      <c r="A11" s="50"/>
      <c r="B11" s="50"/>
      <c r="C11" s="50"/>
      <c r="D11" s="51"/>
      <c r="E11" s="51" t="s">
        <v>20</v>
      </c>
      <c r="F11" s="51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</row>
    <row r="12" ht="20.1" customHeight="1" spans="1:243">
      <c r="A12" s="50"/>
      <c r="B12" s="50"/>
      <c r="C12" s="50"/>
      <c r="D12" s="50"/>
      <c r="E12" s="50"/>
      <c r="F12" s="51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</row>
    <row r="13" ht="20.1" customHeight="1" spans="1:243">
      <c r="A13" s="50"/>
      <c r="B13" s="50"/>
      <c r="C13" s="50"/>
      <c r="D13" s="51"/>
      <c r="E13" s="51"/>
      <c r="F13" s="5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</row>
    <row r="14" ht="20.1" customHeight="1" spans="1:243">
      <c r="A14" s="52"/>
      <c r="B14" s="50"/>
      <c r="C14" s="50"/>
      <c r="D14" s="51"/>
      <c r="E14" s="51" t="s">
        <v>302</v>
      </c>
      <c r="F14" s="51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</row>
    <row r="15" ht="20.1" customHeight="1" spans="1:243">
      <c r="A15" s="52"/>
      <c r="B15" s="52"/>
      <c r="C15" s="50"/>
      <c r="D15" s="50"/>
      <c r="E15" s="52"/>
      <c r="F15" s="5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</row>
    <row r="16" ht="20.1" customHeight="1" spans="1:243">
      <c r="A16" s="52"/>
      <c r="B16" s="52"/>
      <c r="C16" s="50"/>
      <c r="D16" s="51"/>
      <c r="E16" s="51"/>
      <c r="F16" s="5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</row>
    <row r="17" ht="20.1" customHeight="1" spans="1:243">
      <c r="A17" s="50"/>
      <c r="B17" s="52"/>
      <c r="C17" s="50"/>
      <c r="D17" s="51"/>
      <c r="E17" s="51"/>
      <c r="F17" s="5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</row>
    <row r="18" ht="20.1" customHeight="1" spans="1:243">
      <c r="A18" s="50"/>
      <c r="B18" s="52"/>
      <c r="C18" s="52"/>
      <c r="D18" s="52"/>
      <c r="E18" s="52"/>
      <c r="F18" s="51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</row>
    <row r="19" ht="20.1" customHeight="1" spans="1:243">
      <c r="A19" s="52"/>
      <c r="B19" s="52"/>
      <c r="C19" s="52"/>
      <c r="D19" s="51"/>
      <c r="E19" s="51"/>
      <c r="F19" s="51"/>
      <c r="G19" s="52"/>
      <c r="H19" s="50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</row>
    <row r="20" ht="20.1" customHeight="1" spans="1:243">
      <c r="A20" s="52"/>
      <c r="B20" s="52"/>
      <c r="C20" s="52"/>
      <c r="D20" s="51"/>
      <c r="E20" s="51"/>
      <c r="F20" s="51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</row>
    <row r="21" ht="20.1" customHeight="1" spans="1:243">
      <c r="A21" s="52"/>
      <c r="B21" s="52"/>
      <c r="C21" s="52"/>
      <c r="D21" s="52"/>
      <c r="E21" s="52"/>
      <c r="F21" s="5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</row>
    <row r="22" ht="20.1" customHeight="1" spans="1:243">
      <c r="A22" s="52"/>
      <c r="B22" s="52"/>
      <c r="C22" s="52"/>
      <c r="D22" s="51"/>
      <c r="E22" s="51"/>
      <c r="F22" s="51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</row>
    <row r="23" ht="20.1" customHeight="1" spans="1:243">
      <c r="A23" s="52"/>
      <c r="B23" s="52"/>
      <c r="C23" s="52"/>
      <c r="D23" s="51"/>
      <c r="E23" s="51"/>
      <c r="F23" s="51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</row>
    <row r="24" ht="20.1" customHeight="1" spans="1:243">
      <c r="A24" s="52"/>
      <c r="B24" s="52"/>
      <c r="C24" s="52"/>
      <c r="D24" s="52"/>
      <c r="E24" s="52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</row>
    <row r="25" ht="20.1" customHeight="1" spans="1:243">
      <c r="A25" s="52"/>
      <c r="B25" s="52"/>
      <c r="C25" s="52"/>
      <c r="D25" s="51"/>
      <c r="E25" s="51"/>
      <c r="F25" s="5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</row>
    <row r="26" ht="20.1" customHeight="1" spans="1:243">
      <c r="A26" s="52"/>
      <c r="B26" s="52"/>
      <c r="C26" s="52"/>
      <c r="D26" s="51"/>
      <c r="E26" s="51"/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</row>
    <row r="27" ht="20.1" customHeight="1" spans="1:243">
      <c r="A27" s="52"/>
      <c r="B27" s="52"/>
      <c r="C27" s="52"/>
      <c r="D27" s="52"/>
      <c r="E27" s="52"/>
      <c r="F27" s="51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</row>
    <row r="28" ht="20.1" customHeight="1" spans="1:243">
      <c r="A28" s="52"/>
      <c r="B28" s="52"/>
      <c r="C28" s="52"/>
      <c r="D28" s="51"/>
      <c r="E28" s="51"/>
      <c r="F28" s="51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</row>
    <row r="29" ht="20.1" customHeight="1" spans="1:243">
      <c r="A29" s="52"/>
      <c r="B29" s="52"/>
      <c r="C29" s="52"/>
      <c r="D29" s="51"/>
      <c r="E29" s="51"/>
      <c r="F29" s="5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</row>
    <row r="30" ht="20.1" customHeight="1" spans="1:243">
      <c r="A30" s="52"/>
      <c r="B30" s="52"/>
      <c r="C30" s="52"/>
      <c r="D30" s="52"/>
      <c r="E30" s="52"/>
      <c r="F30" s="5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</row>
    <row r="31" ht="20.1" customHeight="1" spans="1:243">
      <c r="A31" s="52"/>
      <c r="B31" s="52"/>
      <c r="C31" s="52"/>
      <c r="D31" s="52"/>
      <c r="E31" s="53"/>
      <c r="F31" s="51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</row>
    <row r="32" ht="20.1" customHeight="1" spans="1:243">
      <c r="A32" s="52"/>
      <c r="B32" s="52"/>
      <c r="C32" s="52"/>
      <c r="D32" s="52"/>
      <c r="E32" s="53"/>
      <c r="F32" s="51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</row>
    <row r="33" ht="20.1" customHeight="1" spans="1:243">
      <c r="A33" s="52"/>
      <c r="B33" s="52"/>
      <c r="C33" s="52"/>
      <c r="D33" s="52"/>
      <c r="E33" s="52"/>
      <c r="F33" s="51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</row>
    <row r="34" ht="20.1" customHeight="1" spans="1:243">
      <c r="A34" s="52"/>
      <c r="B34" s="52"/>
      <c r="C34" s="52"/>
      <c r="D34" s="52"/>
      <c r="E34" s="54"/>
      <c r="F34" s="51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</row>
    <row r="35" ht="20.1" customHeight="1" spans="1:243">
      <c r="A35" s="55"/>
      <c r="B35" s="55"/>
      <c r="C35" s="55"/>
      <c r="D35" s="55"/>
      <c r="E35" s="56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</row>
    <row r="36" ht="20.1" customHeight="1" spans="1:243">
      <c r="A36" s="57"/>
      <c r="B36" s="57"/>
      <c r="C36" s="57"/>
      <c r="D36" s="57"/>
      <c r="E36" s="57"/>
      <c r="F36" s="58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</row>
    <row r="37" ht="20.1" customHeight="1" spans="1:243">
      <c r="A37" s="55"/>
      <c r="B37" s="55"/>
      <c r="C37" s="55"/>
      <c r="D37" s="55"/>
      <c r="E37" s="55"/>
      <c r="F37" s="58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</row>
    <row r="38" ht="20.1" customHeight="1" spans="1:243">
      <c r="A38" s="59"/>
      <c r="B38" s="59"/>
      <c r="C38" s="59"/>
      <c r="D38" s="59"/>
      <c r="E38" s="59"/>
      <c r="F38" s="58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</row>
    <row r="39" ht="20.1" customHeight="1" spans="1:243">
      <c r="A39" s="59"/>
      <c r="B39" s="59"/>
      <c r="C39" s="59"/>
      <c r="D39" s="59"/>
      <c r="E39" s="59"/>
      <c r="F39" s="58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</row>
    <row r="40" ht="20.1" customHeight="1" spans="1:243">
      <c r="A40" s="59"/>
      <c r="B40" s="59"/>
      <c r="C40" s="59"/>
      <c r="D40" s="59"/>
      <c r="E40" s="59"/>
      <c r="F40" s="58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</row>
    <row r="41" ht="20.1" customHeight="1" spans="1:243">
      <c r="A41" s="59"/>
      <c r="B41" s="59"/>
      <c r="C41" s="59"/>
      <c r="D41" s="59"/>
      <c r="E41" s="59"/>
      <c r="F41" s="58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</row>
    <row r="42" ht="20.1" customHeight="1" spans="1:243">
      <c r="A42" s="59"/>
      <c r="B42" s="59"/>
      <c r="C42" s="59"/>
      <c r="D42" s="59"/>
      <c r="E42" s="59"/>
      <c r="F42" s="58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</row>
    <row r="43" ht="20.1" customHeight="1" spans="1:243">
      <c r="A43" s="59"/>
      <c r="B43" s="59"/>
      <c r="C43" s="59"/>
      <c r="D43" s="59"/>
      <c r="E43" s="59"/>
      <c r="F43" s="58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</row>
    <row r="44" ht="20.1" customHeight="1" spans="1:243">
      <c r="A44" s="59"/>
      <c r="B44" s="59"/>
      <c r="C44" s="59"/>
      <c r="D44" s="59"/>
      <c r="E44" s="59"/>
      <c r="F44" s="58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</row>
    <row r="45" ht="20.1" customHeight="1" spans="1:243">
      <c r="A45" s="59"/>
      <c r="B45" s="59"/>
      <c r="C45" s="59"/>
      <c r="D45" s="59"/>
      <c r="E45" s="59"/>
      <c r="F45" s="58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</row>
    <row r="46" ht="20.1" customHeight="1" spans="1:243">
      <c r="A46" s="59"/>
      <c r="B46" s="59"/>
      <c r="C46" s="59"/>
      <c r="D46" s="59"/>
      <c r="E46" s="59"/>
      <c r="F46" s="58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</row>
    <row r="47" ht="20.1" customHeight="1" spans="1:243">
      <c r="A47" s="59"/>
      <c r="B47" s="59"/>
      <c r="C47" s="59"/>
      <c r="D47" s="59"/>
      <c r="E47" s="59"/>
      <c r="F47" s="58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蒲苇☀</cp:lastModifiedBy>
  <dcterms:created xsi:type="dcterms:W3CDTF">2021-04-19T03:45:00Z</dcterms:created>
  <dcterms:modified xsi:type="dcterms:W3CDTF">2022-05-09T01:14:53Z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4422E78D05324A918BA9123DAD4A20C6</vt:lpwstr>
  </property>
</Properties>
</file>